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C TEATROS DEL CANAL RESTO TRI\"/>
    </mc:Choice>
  </mc:AlternateContent>
  <bookViews>
    <workbookView xWindow="0" yWindow="0" windowWidth="21600" windowHeight="8910" tabRatio="943"/>
  </bookViews>
  <sheets>
    <sheet name="PORTADA" sheetId="2" r:id="rId1"/>
    <sheet name="OPTICO MEDIOS" sheetId="8" r:id="rId2"/>
    <sheet name="PLAN PRENSA" sheetId="4" r:id="rId3"/>
    <sheet name="PLAN REVISTAS" sheetId="14" r:id="rId4"/>
    <sheet name="PLAN RADIO" sheetId="1" r:id="rId5"/>
    <sheet name="PLAN EXTERIOR" sheetId="5" r:id="rId6"/>
    <sheet name="EVALUACION" sheetId="3" state="hidden" r:id="rId7"/>
  </sheets>
  <definedNames>
    <definedName name="_xlnm.Print_Area" localSheetId="6">EVALUACION!$A$3:$K$25</definedName>
    <definedName name="_xlnm.Print_Area" localSheetId="1">'OPTICO MEDIOS'!$A$1:$D$13</definedName>
    <definedName name="_xlnm.Print_Area" localSheetId="5">'PLAN EXTERIOR'!$A$1:$AY$24</definedName>
    <definedName name="_xlnm.Print_Area" localSheetId="2">'PLAN PRENSA'!$A$1:$AV$20</definedName>
    <definedName name="_xlnm.Print_Area" localSheetId="4">'PLAN RADIO'!$A$1:$AY$32</definedName>
    <definedName name="_xlnm.Print_Area" localSheetId="3">'PLAN REVISTAS'!$A$1:$AW$20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<sst xmlns="http://schemas.openxmlformats.org/spreadsheetml/2006/main" count="270" uniqueCount="136">
  <si>
    <t>Emisora</t>
  </si>
  <si>
    <t>Programa</t>
  </si>
  <si>
    <t>Días</t>
  </si>
  <si>
    <t>Hora</t>
  </si>
  <si>
    <t>Formato</t>
  </si>
  <si>
    <t>Total Tarifa</t>
  </si>
  <si>
    <t>Dto. %</t>
  </si>
  <si>
    <t>Total Neto</t>
  </si>
  <si>
    <t>V</t>
  </si>
  <si>
    <t>L-V</t>
  </si>
  <si>
    <t>TOTAL MEDIOS</t>
  </si>
  <si>
    <t xml:space="preserve">PRODUCCIÓN </t>
  </si>
  <si>
    <t>SUBTOTAL</t>
  </si>
  <si>
    <t>IVA</t>
  </si>
  <si>
    <t>TOTAL RADIO</t>
  </si>
  <si>
    <t>PLAN DE RADIO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</si>
  <si>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</si>
  <si>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</si>
  <si>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</si>
  <si>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</si>
  <si>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</si>
  <si>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</si>
  <si>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</si>
  <si>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LA VENTANA</t>
  </si>
  <si>
    <t>LA TARDE</t>
  </si>
  <si>
    <t>JULIA EN LA ONDA</t>
  </si>
  <si>
    <t>Prod.</t>
  </si>
  <si>
    <t>cuña 20"</t>
  </si>
  <si>
    <t>MADRID</t>
  </si>
  <si>
    <t>LA LINTERNA</t>
  </si>
  <si>
    <t>MAS DE UNO</t>
  </si>
  <si>
    <t>PLAN DE PRENSA</t>
  </si>
  <si>
    <t>Soporte</t>
  </si>
  <si>
    <t>L-S</t>
  </si>
  <si>
    <t>PLAN DE EXTERIOR</t>
  </si>
  <si>
    <t>Exclusivista</t>
  </si>
  <si>
    <t>Nº caras, vehículos,…</t>
  </si>
  <si>
    <t>Desconexión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</si>
  <si>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</si>
  <si>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</si>
  <si>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</si>
  <si>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</si>
  <si>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</si>
  <si>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</si>
  <si>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EXTERIOR</t>
  </si>
  <si>
    <t>MEDIO</t>
  </si>
  <si>
    <t>TOTAL + IVA</t>
  </si>
  <si>
    <t>TOTAL REXTERIOR</t>
  </si>
  <si>
    <t>TOTAL PRENSA</t>
  </si>
  <si>
    <t xml:space="preserve">MADRID </t>
  </si>
  <si>
    <t>ONDA CERO MADRID FM</t>
  </si>
  <si>
    <t>SER COM. MADRID</t>
  </si>
  <si>
    <t>COPE MADRID OM Y FM</t>
  </si>
  <si>
    <t>S-D</t>
  </si>
  <si>
    <t>MADRID CULTURA Y TURISMO 
MACATU</t>
  </si>
  <si>
    <t>Teatros de Canal (Comunidad de Madrid)</t>
  </si>
  <si>
    <t>Lote 1 - Medios offline</t>
  </si>
  <si>
    <t>HOY POR HOY</t>
  </si>
  <si>
    <t>06:00 a 12:20</t>
  </si>
  <si>
    <t>16:00 a 20:00</t>
  </si>
  <si>
    <t>20:00 a 23:30</t>
  </si>
  <si>
    <t>08:00 a 12:00</t>
  </si>
  <si>
    <t>19:00 a 23:30</t>
  </si>
  <si>
    <t>06:00 a 13:00</t>
  </si>
  <si>
    <t>15:00 a 19:00</t>
  </si>
  <si>
    <t>HERRERA EN COPE</t>
  </si>
  <si>
    <t>POR FIN NO ES LUNES</t>
  </si>
  <si>
    <t>GENTE VIAJERA</t>
  </si>
  <si>
    <t>12:00 a 14:00</t>
  </si>
  <si>
    <t>LA BRUJULA</t>
  </si>
  <si>
    <t>GODOT</t>
  </si>
  <si>
    <t>MENSUAL</t>
  </si>
  <si>
    <t>QUIOSCOS</t>
  </si>
  <si>
    <t>PANTALLA CALLAO</t>
  </si>
  <si>
    <t>PLAN DE REVISTAS</t>
  </si>
  <si>
    <t>NACIONAL</t>
  </si>
  <si>
    <t>1/2 PAGINA HORIZONTAL COLOR</t>
  </si>
  <si>
    <t xml:space="preserve">PAGINA COLOR </t>
  </si>
  <si>
    <t>A VIVIR QUE SON DOS DÍAS</t>
  </si>
  <si>
    <t>07:00 a 10:00</t>
  </si>
  <si>
    <t>KILOMETRO CERO</t>
  </si>
  <si>
    <t>12:00 a 13:30</t>
  </si>
  <si>
    <t>16:00 a 19:00</t>
  </si>
  <si>
    <t>SYNERGIA</t>
  </si>
  <si>
    <t>MUPIS RETROILUMINADOS + PANTALLA C/ALCALÁ 157</t>
  </si>
  <si>
    <t>EXTERION MEDIA</t>
  </si>
  <si>
    <t>BUSES EMT</t>
  </si>
  <si>
    <t>TRASERA INTEGRAL + LATERALES ESTANDAR</t>
  </si>
  <si>
    <t xml:space="preserve">PROGRAMATE </t>
  </si>
  <si>
    <t>CALLAO CITYLIGHTS</t>
  </si>
  <si>
    <t>SPOT 10"</t>
  </si>
  <si>
    <t xml:space="preserve">ABC OCIO </t>
  </si>
  <si>
    <t xml:space="preserve">20 MINUTOS </t>
  </si>
  <si>
    <t>EN CASA DE HERRERO</t>
  </si>
  <si>
    <t>Teatros de Canal 2º, 3er y 4º Trimestre</t>
  </si>
  <si>
    <t>Period.</t>
  </si>
  <si>
    <t>Medidas 
(ANCHO X ALTO)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</si>
  <si>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</si>
  <si>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</si>
  <si>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</si>
  <si>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</si>
  <si>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</si>
  <si>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</si>
  <si>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</si>
  <si>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</si>
  <si>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</si>
  <si>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Neto Final</t>
  </si>
  <si>
    <t>170 x 240 
(+ 5 mm sangre)</t>
  </si>
  <si>
    <t xml:space="preserve">TEATROS </t>
  </si>
  <si>
    <t>210 x 297 
(+3 mm sangre)</t>
  </si>
  <si>
    <t xml:space="preserve"> 170 x 240 
(+4mm sangre)</t>
  </si>
  <si>
    <t>A ESCENA</t>
  </si>
  <si>
    <t>SUSYQ</t>
  </si>
  <si>
    <t>1" mas</t>
  </si>
  <si>
    <t>11:00 a 12:30</t>
  </si>
  <si>
    <t>MAS DE UNO  local</t>
  </si>
  <si>
    <t>12:30 a 14:00</t>
  </si>
  <si>
    <t>ESRADIO MADRID</t>
  </si>
  <si>
    <t>ES LA MAÑANA DE FEDERICO</t>
  </si>
  <si>
    <t>ES LA NOCHE DE DIETER</t>
  </si>
  <si>
    <t>20:00 a 23:00</t>
  </si>
  <si>
    <t>O14</t>
  </si>
  <si>
    <t>PANTALLA CAPITOL</t>
  </si>
  <si>
    <t xml:space="preserve">SPOT 10" </t>
  </si>
  <si>
    <t>SUPER 8</t>
  </si>
  <si>
    <t>PANTALLA PALACIO DE LA PRENSA</t>
  </si>
  <si>
    <t>GRÁFICA</t>
  </si>
  <si>
    <t>TRIMESTRAL</t>
  </si>
  <si>
    <t>TBD</t>
  </si>
  <si>
    <t>OPTICO TOTAL CAMPAÑA</t>
  </si>
  <si>
    <t>Teatros de Canal</t>
  </si>
  <si>
    <t>Teatros de Canal 2º, 3er y 4º Tri</t>
  </si>
  <si>
    <t xml:space="preserve">MADRID CULTURA Y TURISMO </t>
  </si>
  <si>
    <t xml:space="preserve">EL CULTURAL </t>
  </si>
  <si>
    <t>LA RAZON FINDE</t>
  </si>
  <si>
    <t>MADRID CULTURA Y TURISMO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</si>
</sst>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_-* #,##0.0\ [$€-C0A]_-;\-* #,##0.0\ [$€-C0A]_-;_-* &quot;-&quot;??\ [$€-C0A]_-;_-@_-"/>
    <numFmt numFmtId="170" formatCode="_-* #,##0\ [$€-C0A]_-;\-* #,##0\ [$€-C0A]_-;_-* &quot;-&quot;??\ [$€-C0A]_-;_-@_-"/>
    <numFmt numFmtId="172" formatCode="0.0000000%"/>
    <numFmt numFmtId="174" formatCode="0.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theme="0"/>
      <name val="Montserrat Light"/>
      <family val="3"/>
    </font>
    <font>
      <b/>
      <sz val="10"/>
      <name val="Montserrat Light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Montserrat Light"/>
      <family val="3"/>
    </font>
    <font>
      <sz val="10"/>
      <name val="Montserrat Light"/>
    </font>
    <font>
      <sz val="11"/>
      <color rgb="FF000000"/>
      <name val="Calibri"/>
      <family val="2"/>
      <scheme val="minor"/>
    </font>
    <font>
      <sz val="11"/>
      <color rgb="FF212121"/>
      <name val="Courier New"/>
      <family val="3"/>
    </font>
    <font>
      <sz val="12"/>
      <color rgb="FFFF0000"/>
      <name val="Courier New"/>
      <family val="3"/>
    </font>
    <font>
      <sz val="14"/>
      <color rgb="FF000000"/>
      <name val="Calibri"/>
      <family val="2"/>
      <scheme val="minor"/>
    </font>
    <font>
      <sz val="12"/>
      <color rgb="FF212121"/>
      <name val="Courier New"/>
      <family val="3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</fills>
  <borders count="144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 style="medium">
        <color rgb="FFFF0000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theme="1"/>
      </right>
      <top/>
      <bottom/>
      <diagonal/>
    </border>
    <border>
      <left style="medium">
        <color indexed="64"/>
      </left>
      <right style="hair">
        <color theme="1"/>
      </right>
      <top style="thin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/>
      <bottom style="hair">
        <color theme="1"/>
      </bottom>
      <diagonal/>
    </border>
    <border>
      <left style="medium">
        <color auto="1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hair">
        <color theme="0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medium">
        <color auto="1"/>
      </bottom>
      <diagonal/>
    </border>
    <border>
      <left/>
      <right style="hair">
        <color theme="0"/>
      </right>
      <top/>
      <bottom/>
      <diagonal/>
    </border>
    <border>
      <left style="hair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hair">
        <color theme="0"/>
      </right>
      <top/>
      <bottom style="thin">
        <color theme="0"/>
      </bottom>
      <diagonal/>
    </border>
    <border>
      <left style="medium">
        <color indexed="64"/>
      </left>
      <right style="hair">
        <color theme="1"/>
      </right>
      <top/>
      <bottom style="medium">
        <color auto="1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hair">
        <color theme="1"/>
      </right>
      <top style="hair">
        <color auto="1"/>
      </top>
      <bottom style="hair">
        <color auto="1"/>
      </bottom>
      <diagonal/>
    </border>
    <border>
      <left style="hair">
        <color theme="1"/>
      </left>
      <right style="hair">
        <color theme="1"/>
      </right>
      <top style="hair">
        <color auto="1"/>
      </top>
      <bottom style="hair">
        <color auto="1"/>
      </bottom>
      <diagonal/>
    </border>
    <border>
      <left/>
      <right style="hair">
        <color theme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theme="1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/>
      <diagonal/>
    </border>
    <border>
      <left/>
      <right style="hair">
        <color theme="1"/>
      </right>
      <top style="hair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 style="thin">
        <color indexed="64"/>
      </bottom>
      <diagonal/>
    </border>
    <border>
      <left/>
      <right style="hair">
        <color theme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theme="1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theme="0"/>
      </right>
      <top/>
      <bottom/>
      <diagonal/>
    </border>
    <border>
      <left style="hair">
        <color theme="1"/>
      </left>
      <right style="hair">
        <color theme="1"/>
      </right>
      <top/>
      <bottom style="hair">
        <color auto="1"/>
      </bottom>
      <diagonal/>
    </border>
    <border>
      <left/>
      <right style="hair">
        <color theme="1"/>
      </right>
      <top/>
      <bottom style="hair">
        <color indexed="64"/>
      </bottom>
      <diagonal/>
    </border>
    <border>
      <left style="thin">
        <color indexed="64"/>
      </left>
      <right style="hair">
        <color theme="1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theme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 style="hair">
        <color indexed="64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 style="hair">
        <color indexed="64"/>
      </top>
      <bottom/>
      <diagonal/>
    </border>
    <border>
      <left style="hair">
        <color theme="1"/>
      </left>
      <right style="thin">
        <color indexed="64"/>
      </right>
      <top style="hair">
        <color indexed="64"/>
      </top>
      <bottom/>
      <diagonal/>
    </border>
    <border>
      <left/>
      <right style="hair">
        <color theme="1"/>
      </right>
      <top style="hair">
        <color indexed="64"/>
      </top>
      <bottom/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auto="1"/>
      </bottom>
      <diagonal/>
    </border>
    <border>
      <left style="hair">
        <color theme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medium">
        <color indexed="64"/>
      </left>
      <right style="hair">
        <color theme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theme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theme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theme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 style="hair">
        <color theme="1"/>
      </right>
      <top style="medium">
        <color indexed="64"/>
      </top>
      <bottom style="hair">
        <color indexed="64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theme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medium">
        <color indexed="64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auto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/>
      <diagonal/>
    </border>
    <border>
      <left style="hair">
        <color theme="1"/>
      </left>
      <right style="medium">
        <color indexed="64"/>
      </right>
      <top style="hair">
        <color theme="1"/>
      </top>
      <bottom/>
      <diagonal/>
    </border>
    <border>
      <left style="hair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</borders>
  <cellStyleXfs count="541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6" fillId="0" borderId="14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15" applyNumberFormat="0" applyAlignment="0" applyProtection="0"/>
    <xf numFmtId="0" fontId="31" fillId="7" borderId="16" applyNumberFormat="0" applyAlignment="0" applyProtection="0"/>
    <xf numFmtId="0" fontId="32" fillId="7" borderId="15" applyNumberFormat="0" applyAlignment="0" applyProtection="0"/>
    <xf numFmtId="0" fontId="33" fillId="0" borderId="17" applyNumberFormat="0" applyFill="0" applyAlignment="0" applyProtection="0"/>
    <xf numFmtId="0" fontId="34" fillId="8" borderId="18" applyNumberFormat="0" applyAlignment="0" applyProtection="0"/>
    <xf numFmtId="0" fontId="35" fillId="0" borderId="0" applyNumberFormat="0" applyFill="0" applyBorder="0" applyAlignment="0" applyProtection="0"/>
    <xf numFmtId="0" fontId="1" fillId="9" borderId="19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0" applyNumberFormat="0" applyFill="0" applyAlignment="0" applyProtection="0"/>
    <xf numFmtId="0" fontId="3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7">
    <xf numFmtId="0" fontId="0" fillId="0" borderId="0" xfId="0"/>
    <xf numFmtId="0" fontId="0" fillId="0" borderId="0" xfId="0" applyAlignment="1">
      <alignment vertical="top"/>
    </xf>
    <xf numFmtId="0" fontId="0" fillId="0" borderId="0" xfId="0"/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72" fontId="0" fillId="0" borderId="0" xfId="0" applyNumberFormat="1"/>
    <xf numFmtId="0" fontId="0" fillId="0" borderId="0" xfId="0" applyFill="1"/>
    <xf numFmtId="0" fontId="7" fillId="34" borderId="21" xfId="11" applyFont="1" applyFill="1" applyBorder="1"/>
    <xf numFmtId="10" fontId="12" fillId="34" borderId="22" xfId="11" applyNumberFormat="1" applyFont="1" applyFill="1" applyBorder="1" applyAlignment="1">
      <alignment horizontal="center"/>
    </xf>
    <xf numFmtId="0" fontId="7" fillId="34" borderId="23" xfId="11" applyFont="1" applyFill="1" applyBorder="1"/>
    <xf numFmtId="0" fontId="7" fillId="0" borderId="24" xfId="11" applyFont="1" applyBorder="1"/>
    <xf numFmtId="0" fontId="7" fillId="0" borderId="25" xfId="11" applyFont="1" applyBorder="1"/>
    <xf numFmtId="0" fontId="7" fillId="0" borderId="26" xfId="11" applyFont="1" applyBorder="1"/>
    <xf numFmtId="0" fontId="7" fillId="0" borderId="27" xfId="11" applyFont="1" applyBorder="1"/>
    <xf numFmtId="0" fontId="0" fillId="0" borderId="0" xfId="0" applyBorder="1"/>
    <xf numFmtId="0" fontId="7" fillId="0" borderId="28" xfId="11" applyFont="1" applyBorder="1"/>
    <xf numFmtId="10" fontId="13" fillId="0" borderId="0" xfId="11" applyNumberFormat="1" applyFont="1" applyBorder="1" applyAlignment="1">
      <alignment horizontal="center" vertical="center"/>
    </xf>
    <xf numFmtId="10" fontId="14" fillId="0" borderId="0" xfId="11" applyNumberFormat="1" applyFont="1" applyBorder="1" applyAlignment="1">
      <alignment horizontal="center" vertical="center"/>
    </xf>
    <xf numFmtId="0" fontId="7" fillId="0" borderId="29" xfId="11" applyFont="1" applyBorder="1" applyAlignment="1">
      <alignment vertical="top"/>
    </xf>
    <xf numFmtId="167" fontId="16" fillId="0" borderId="30" xfId="11" applyNumberFormat="1" applyFont="1" applyBorder="1" applyAlignment="1">
      <alignment horizontal="center" vertical="top"/>
    </xf>
    <xf numFmtId="0" fontId="7" fillId="0" borderId="31" xfId="11" applyFont="1" applyBorder="1" applyAlignment="1">
      <alignment vertical="top"/>
    </xf>
    <xf numFmtId="0" fontId="0" fillId="0" borderId="0" xfId="0" applyAlignment="1">
      <alignment vertical="center"/>
    </xf>
    <xf numFmtId="0" fontId="7" fillId="0" borderId="34" xfId="0" applyFont="1" applyBorder="1" applyAlignment="1">
      <alignment horizontal="left" vertical="center"/>
    </xf>
    <xf numFmtId="0" fontId="7" fillId="0" borderId="34" xfId="0" applyFont="1" applyBorder="1" applyAlignment="1">
      <alignment horizontal="center" vertical="center"/>
    </xf>
    <xf numFmtId="0" fontId="7" fillId="0" borderId="36" xfId="0" applyFont="1" applyBorder="1" applyAlignment="1">
      <alignment horizontal="left" vertical="center"/>
    </xf>
    <xf numFmtId="164" fontId="7" fillId="0" borderId="41" xfId="0" applyNumberFormat="1" applyFont="1" applyBorder="1" applyAlignment="1">
      <alignment horizontal="center" vertical="center"/>
    </xf>
    <xf numFmtId="0" fontId="39" fillId="2" borderId="32" xfId="0" applyFont="1" applyFill="1" applyBorder="1" applyAlignment="1">
      <alignment horizontal="center"/>
    </xf>
    <xf numFmtId="20" fontId="7" fillId="0" borderId="3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/>
    <xf numFmtId="0" fontId="18" fillId="0" borderId="64" xfId="12" applyFont="1" applyBorder="1" applyAlignment="1">
      <alignment vertical="center"/>
    </xf>
    <xf numFmtId="4" fontId="18" fillId="0" borderId="6" xfId="12" applyNumberFormat="1" applyFont="1" applyBorder="1" applyAlignment="1">
      <alignment horizontal="right" vertical="center"/>
    </xf>
    <xf numFmtId="168" fontId="18" fillId="0" borderId="6" xfId="12" applyNumberFormat="1" applyFont="1" applyBorder="1" applyAlignment="1">
      <alignment horizontal="right" vertical="center"/>
    </xf>
    <xf numFmtId="10" fontId="8" fillId="34" borderId="65" xfId="0" applyNumberFormat="1" applyFont="1" applyFill="1" applyBorder="1" applyAlignment="1">
      <alignment horizontal="left"/>
    </xf>
    <xf numFmtId="164" fontId="0" fillId="0" borderId="0" xfId="0" applyNumberFormat="1"/>
    <xf numFmtId="3" fontId="18" fillId="0" borderId="6" xfId="12" applyNumberFormat="1" applyFont="1" applyBorder="1" applyAlignment="1">
      <alignment horizontal="right" vertical="center"/>
    </xf>
    <xf numFmtId="10" fontId="8" fillId="34" borderId="44" xfId="0" applyNumberFormat="1" applyFont="1" applyFill="1" applyBorder="1" applyAlignment="1">
      <alignment horizontal="left"/>
    </xf>
    <xf numFmtId="3" fontId="18" fillId="0" borderId="7" xfId="12" applyNumberFormat="1" applyFont="1" applyBorder="1" applyAlignment="1">
      <alignment horizontal="right" vertical="center"/>
    </xf>
    <xf numFmtId="4" fontId="18" fillId="0" borderId="64" xfId="12" applyNumberFormat="1" applyFont="1" applyBorder="1" applyAlignment="1">
      <alignment horizontal="right" vertical="center"/>
    </xf>
    <xf numFmtId="0" fontId="18" fillId="0" borderId="6" xfId="12" applyFont="1" applyBorder="1" applyAlignment="1">
      <alignment vertical="center"/>
    </xf>
    <xf numFmtId="0" fontId="18" fillId="0" borderId="7" xfId="12" applyFont="1" applyBorder="1" applyAlignment="1">
      <alignment horizontal="left" vertical="center"/>
    </xf>
    <xf numFmtId="0" fontId="18" fillId="0" borderId="6" xfId="12" applyFont="1" applyBorder="1" applyAlignment="1">
      <alignment horizontal="left" vertical="center"/>
    </xf>
    <xf numFmtId="0" fontId="0" fillId="0" borderId="0" xfId="0"/>
    <xf numFmtId="0" fontId="10" fillId="0" borderId="0" xfId="12" applyFont="1" applyFill="1" applyBorder="1" applyAlignment="1">
      <alignment vertical="center"/>
    </xf>
    <xf numFmtId="0" fontId="0" fillId="0" borderId="0" xfId="0"/>
    <xf numFmtId="0" fontId="6" fillId="34" borderId="30" xfId="0" applyFont="1" applyFill="1" applyBorder="1" applyAlignment="1">
      <alignment horizontal="center"/>
    </xf>
    <xf numFmtId="0" fontId="6" fillId="34" borderId="31" xfId="0" applyFont="1" applyFill="1" applyBorder="1" applyAlignment="1">
      <alignment horizontal="center"/>
    </xf>
    <xf numFmtId="0" fontId="9" fillId="34" borderId="0" xfId="0" applyFont="1" applyFill="1" applyBorder="1"/>
    <xf numFmtId="0" fontId="9" fillId="34" borderId="25" xfId="0" applyFont="1" applyFill="1" applyBorder="1"/>
    <xf numFmtId="0" fontId="9" fillId="34" borderId="26" xfId="0" applyFont="1" applyFill="1" applyBorder="1"/>
    <xf numFmtId="0" fontId="9" fillId="34" borderId="28" xfId="0" applyFont="1" applyFill="1" applyBorder="1"/>
    <xf numFmtId="0" fontId="6" fillId="34" borderId="0" xfId="0" applyFont="1" applyFill="1" applyBorder="1" applyAlignment="1">
      <alignment horizontal="center"/>
    </xf>
    <xf numFmtId="0" fontId="6" fillId="34" borderId="28" xfId="0" applyFont="1" applyFill="1" applyBorder="1" applyAlignment="1">
      <alignment horizontal="center"/>
    </xf>
    <xf numFmtId="10" fontId="8" fillId="34" borderId="43" xfId="0" applyNumberFormat="1" applyFont="1" applyFill="1" applyBorder="1"/>
    <xf numFmtId="10" fontId="17" fillId="34" borderId="25" xfId="0" applyNumberFormat="1" applyFont="1" applyFill="1" applyBorder="1" applyAlignment="1">
      <alignment horizontal="center"/>
    </xf>
    <xf numFmtId="10" fontId="17" fillId="34" borderId="0" xfId="0" applyNumberFormat="1" applyFont="1" applyFill="1" applyBorder="1" applyAlignment="1">
      <alignment horizontal="center"/>
    </xf>
    <xf numFmtId="0" fontId="17" fillId="34" borderId="30" xfId="0" applyFont="1" applyFill="1" applyBorder="1" applyAlignment="1">
      <alignment horizontal="center"/>
    </xf>
    <xf numFmtId="0" fontId="17" fillId="34" borderId="0" xfId="0" applyFont="1" applyFill="1" applyBorder="1" applyAlignment="1">
      <alignment horizontal="center"/>
    </xf>
    <xf numFmtId="0" fontId="39" fillId="2" borderId="66" xfId="0" applyFont="1" applyFill="1" applyBorder="1" applyAlignment="1">
      <alignment horizontal="center"/>
    </xf>
    <xf numFmtId="0" fontId="39" fillId="2" borderId="68" xfId="0" applyFont="1" applyFill="1" applyBorder="1" applyAlignment="1">
      <alignment horizontal="center"/>
    </xf>
    <xf numFmtId="10" fontId="17" fillId="34" borderId="26" xfId="0" applyNumberFormat="1" applyFont="1" applyFill="1" applyBorder="1" applyAlignment="1">
      <alignment horizontal="left"/>
    </xf>
    <xf numFmtId="10" fontId="17" fillId="34" borderId="28" xfId="0" applyNumberFormat="1" applyFont="1" applyFill="1" applyBorder="1" applyAlignment="1">
      <alignment horizontal="left"/>
    </xf>
    <xf numFmtId="10" fontId="17" fillId="34" borderId="31" xfId="0" applyNumberFormat="1" applyFont="1" applyFill="1" applyBorder="1" applyAlignment="1">
      <alignment horizontal="left"/>
    </xf>
    <xf numFmtId="10" fontId="7" fillId="0" borderId="36" xfId="1" applyNumberFormat="1" applyFont="1" applyFill="1" applyBorder="1" applyAlignment="1">
      <alignment horizontal="center" vertical="center"/>
    </xf>
    <xf numFmtId="9" fontId="0" fillId="0" borderId="0" xfId="0" applyNumberFormat="1"/>
    <xf numFmtId="0" fontId="7" fillId="0" borderId="71" xfId="0" applyFont="1" applyBorder="1" applyAlignment="1">
      <alignment horizontal="left" vertical="center"/>
    </xf>
    <xf numFmtId="0" fontId="7" fillId="0" borderId="71" xfId="0" applyFont="1" applyBorder="1" applyAlignment="1">
      <alignment horizontal="center" vertical="center"/>
    </xf>
    <xf numFmtId="164" fontId="7" fillId="0" borderId="71" xfId="0" applyNumberFormat="1" applyFont="1" applyBorder="1" applyAlignment="1">
      <alignment horizontal="center" vertical="center"/>
    </xf>
    <xf numFmtId="10" fontId="7" fillId="0" borderId="71" xfId="1" applyNumberFormat="1" applyFont="1" applyFill="1" applyBorder="1" applyAlignment="1">
      <alignment horizontal="center" vertical="center"/>
    </xf>
    <xf numFmtId="0" fontId="39" fillId="2" borderId="73" xfId="0" applyFont="1" applyFill="1" applyBorder="1" applyAlignment="1">
      <alignment horizontal="center"/>
    </xf>
    <xf numFmtId="0" fontId="39" fillId="2" borderId="74" xfId="0" applyFont="1" applyFill="1" applyBorder="1" applyAlignment="1">
      <alignment horizontal="center"/>
    </xf>
    <xf numFmtId="0" fontId="0" fillId="0" borderId="0" xfId="0"/>
    <xf numFmtId="164" fontId="7" fillId="0" borderId="36" xfId="0" applyNumberFormat="1" applyFont="1" applyBorder="1" applyAlignment="1">
      <alignment horizontal="center" vertical="center"/>
    </xf>
    <xf numFmtId="10" fontId="7" fillId="0" borderId="34" xfId="1" applyNumberFormat="1" applyFont="1" applyFill="1" applyBorder="1" applyAlignment="1">
      <alignment horizontal="center" vertical="center"/>
    </xf>
    <xf numFmtId="0" fontId="39" fillId="2" borderId="76" xfId="0" applyFont="1" applyFill="1" applyBorder="1" applyAlignment="1">
      <alignment horizontal="center"/>
    </xf>
    <xf numFmtId="0" fontId="39" fillId="2" borderId="78" xfId="0" applyFont="1" applyFill="1" applyBorder="1" applyAlignment="1">
      <alignment horizontal="center"/>
    </xf>
    <xf numFmtId="0" fontId="38" fillId="0" borderId="0" xfId="0" applyFont="1" applyFill="1" applyBorder="1"/>
    <xf numFmtId="10" fontId="17" fillId="0" borderId="0" xfId="0" applyNumberFormat="1" applyFont="1" applyFill="1" applyBorder="1" applyAlignment="1">
      <alignment horizontal="left"/>
    </xf>
    <xf numFmtId="0" fontId="7" fillId="0" borderId="80" xfId="0" applyFont="1" applyBorder="1" applyAlignment="1">
      <alignment horizontal="left" vertical="center"/>
    </xf>
    <xf numFmtId="0" fontId="7" fillId="0" borderId="80" xfId="0" applyFont="1" applyBorder="1" applyAlignment="1">
      <alignment horizontal="center" vertical="center"/>
    </xf>
    <xf numFmtId="0" fontId="0" fillId="0" borderId="0" xfId="0" applyAlignment="1"/>
    <xf numFmtId="164" fontId="7" fillId="0" borderId="53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10" fontId="8" fillId="34" borderId="65" xfId="0" applyNumberFormat="1" applyFont="1" applyFill="1" applyBorder="1" applyAlignment="1">
      <alignment horizontal="left" vertical="center"/>
    </xf>
    <xf numFmtId="10" fontId="17" fillId="34" borderId="25" xfId="0" applyNumberFormat="1" applyFont="1" applyFill="1" applyBorder="1" applyAlignment="1">
      <alignment horizontal="center" vertical="center"/>
    </xf>
    <xf numFmtId="10" fontId="17" fillId="34" borderId="26" xfId="0" applyNumberFormat="1" applyFont="1" applyFill="1" applyBorder="1" applyAlignment="1">
      <alignment horizontal="center" vertical="center"/>
    </xf>
    <xf numFmtId="10" fontId="8" fillId="34" borderId="44" xfId="0" applyNumberFormat="1" applyFont="1" applyFill="1" applyBorder="1" applyAlignment="1">
      <alignment horizontal="left" vertical="center"/>
    </xf>
    <xf numFmtId="10" fontId="17" fillId="34" borderId="0" xfId="0" applyNumberFormat="1" applyFont="1" applyFill="1" applyBorder="1" applyAlignment="1">
      <alignment horizontal="center" vertical="center"/>
    </xf>
    <xf numFmtId="10" fontId="17" fillId="34" borderId="28" xfId="0" applyNumberFormat="1" applyFont="1" applyFill="1" applyBorder="1" applyAlignment="1">
      <alignment horizontal="center" vertical="center"/>
    </xf>
    <xf numFmtId="174" fontId="0" fillId="0" borderId="0" xfId="0" applyNumberFormat="1" applyAlignment="1">
      <alignment vertical="center" wrapText="1"/>
    </xf>
    <xf numFmtId="10" fontId="8" fillId="34" borderId="43" xfId="0" applyNumberFormat="1" applyFont="1" applyFill="1" applyBorder="1" applyAlignment="1">
      <alignment horizontal="left" vertical="center"/>
    </xf>
    <xf numFmtId="0" fontId="17" fillId="34" borderId="30" xfId="0" applyFont="1" applyFill="1" applyBorder="1" applyAlignment="1">
      <alignment horizontal="center" vertical="center"/>
    </xf>
    <xf numFmtId="0" fontId="17" fillId="34" borderId="31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vertical="center"/>
    </xf>
    <xf numFmtId="9" fontId="0" fillId="0" borderId="0" xfId="0" applyNumberFormat="1" applyAlignment="1">
      <alignment vertical="center"/>
    </xf>
    <xf numFmtId="0" fontId="0" fillId="0" borderId="0" xfId="0"/>
    <xf numFmtId="164" fontId="7" fillId="0" borderId="34" xfId="0" applyNumberFormat="1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9" xfId="0" applyFont="1" applyBorder="1" applyAlignment="1">
      <alignment horizontal="left" vertical="center"/>
    </xf>
    <xf numFmtId="164" fontId="7" fillId="0" borderId="39" xfId="0" applyNumberFormat="1" applyFont="1" applyBorder="1" applyAlignment="1">
      <alignment horizontal="center" vertical="center"/>
    </xf>
    <xf numFmtId="10" fontId="7" fillId="0" borderId="39" xfId="1" applyNumberFormat="1" applyFont="1" applyFill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2" fillId="0" borderId="84" xfId="0" applyFont="1" applyBorder="1" applyAlignment="1">
      <alignment horizontal="center" vertical="center"/>
    </xf>
    <xf numFmtId="0" fontId="42" fillId="0" borderId="82" xfId="0" applyFont="1" applyBorder="1" applyAlignment="1">
      <alignment horizontal="center" vertical="center"/>
    </xf>
    <xf numFmtId="164" fontId="7" fillId="0" borderId="82" xfId="0" applyNumberFormat="1" applyFont="1" applyBorder="1" applyAlignment="1">
      <alignment horizontal="center" vertical="center"/>
    </xf>
    <xf numFmtId="10" fontId="7" fillId="0" borderId="82" xfId="1" applyNumberFormat="1" applyFont="1" applyFill="1" applyBorder="1" applyAlignment="1">
      <alignment horizontal="center" vertical="center"/>
    </xf>
    <xf numFmtId="10" fontId="7" fillId="0" borderId="80" xfId="1" applyNumberFormat="1" applyFont="1" applyFill="1" applyBorder="1" applyAlignment="1">
      <alignment horizontal="center" vertical="center"/>
    </xf>
    <xf numFmtId="0" fontId="42" fillId="0" borderId="89" xfId="0" applyFont="1" applyBorder="1" applyAlignment="1">
      <alignment horizontal="center" vertical="center"/>
    </xf>
    <xf numFmtId="0" fontId="39" fillId="2" borderId="91" xfId="0" applyFont="1" applyFill="1" applyBorder="1" applyAlignment="1">
      <alignment horizontal="center"/>
    </xf>
    <xf numFmtId="0" fontId="17" fillId="34" borderId="31" xfId="0" applyFont="1" applyFill="1" applyBorder="1" applyAlignment="1"/>
    <xf numFmtId="0" fontId="42" fillId="0" borderId="87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42" fillId="0" borderId="92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7" fillId="0" borderId="96" xfId="0" applyFont="1" applyBorder="1" applyAlignment="1">
      <alignment horizontal="center" vertical="center" wrapText="1"/>
    </xf>
    <xf numFmtId="0" fontId="7" fillId="0" borderId="96" xfId="0" applyFont="1" applyBorder="1" applyAlignment="1">
      <alignment horizontal="left" vertical="center" wrapText="1"/>
    </xf>
    <xf numFmtId="0" fontId="7" fillId="0" borderId="97" xfId="0" applyFont="1" applyBorder="1" applyAlignment="1">
      <alignment horizontal="center" vertical="center" wrapText="1"/>
    </xf>
    <xf numFmtId="0" fontId="42" fillId="0" borderId="98" xfId="0" applyFont="1" applyBorder="1" applyAlignment="1">
      <alignment horizontal="center" vertical="center"/>
    </xf>
    <xf numFmtId="0" fontId="42" fillId="0" borderId="83" xfId="0" applyFont="1" applyBorder="1" applyAlignment="1">
      <alignment horizontal="center" vertical="center"/>
    </xf>
    <xf numFmtId="164" fontId="7" fillId="0" borderId="96" xfId="0" applyNumberFormat="1" applyFont="1" applyBorder="1" applyAlignment="1">
      <alignment horizontal="center" vertical="center" wrapText="1"/>
    </xf>
    <xf numFmtId="164" fontId="7" fillId="0" borderId="99" xfId="0" applyNumberFormat="1" applyFont="1" applyBorder="1" applyAlignment="1">
      <alignment horizontal="center" vertical="center" wrapText="1"/>
    </xf>
    <xf numFmtId="0" fontId="43" fillId="0" borderId="0" xfId="0" applyFont="1" applyAlignment="1">
      <alignment vertical="center" wrapText="1"/>
    </xf>
    <xf numFmtId="10" fontId="7" fillId="0" borderId="96" xfId="1" applyNumberFormat="1" applyFont="1" applyFill="1" applyBorder="1" applyAlignment="1">
      <alignment horizontal="center" vertical="center" wrapText="1"/>
    </xf>
    <xf numFmtId="0" fontId="39" fillId="2" borderId="100" xfId="0" applyFont="1" applyFill="1" applyBorder="1" applyAlignment="1">
      <alignment horizontal="center"/>
    </xf>
    <xf numFmtId="0" fontId="47" fillId="0" borderId="95" xfId="0" applyFont="1" applyBorder="1" applyAlignment="1">
      <alignment horizontal="center" vertical="center" wrapText="1"/>
    </xf>
    <xf numFmtId="0" fontId="45" fillId="0" borderId="0" xfId="0" applyFont="1" applyAlignment="1">
      <alignment vertical="center" wrapText="1"/>
    </xf>
    <xf numFmtId="0" fontId="42" fillId="0" borderId="90" xfId="0" applyFont="1" applyBorder="1" applyAlignment="1">
      <alignment horizontal="center" vertical="center"/>
    </xf>
    <xf numFmtId="0" fontId="42" fillId="0" borderId="102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49" fillId="0" borderId="0" xfId="0" applyFont="1" applyAlignment="1">
      <alignment horizontal="left" vertical="center" indent="9"/>
    </xf>
    <xf numFmtId="164" fontId="8" fillId="34" borderId="54" xfId="0" applyNumberFormat="1" applyFont="1" applyFill="1" applyBorder="1" applyAlignment="1">
      <alignment vertical="center"/>
    </xf>
    <xf numFmtId="164" fontId="8" fillId="34" borderId="47" xfId="0" applyNumberFormat="1" applyFont="1" applyFill="1" applyBorder="1" applyAlignment="1">
      <alignment horizontal="center" vertical="center"/>
    </xf>
    <xf numFmtId="164" fontId="12" fillId="0" borderId="55" xfId="0" applyNumberFormat="1" applyFont="1" applyBorder="1" applyAlignment="1">
      <alignment horizontal="center" vertical="center"/>
    </xf>
    <xf numFmtId="164" fontId="8" fillId="34" borderId="56" xfId="0" applyNumberFormat="1" applyFont="1" applyFill="1" applyBorder="1" applyAlignment="1">
      <alignment vertical="center"/>
    </xf>
    <xf numFmtId="164" fontId="8" fillId="34" borderId="11" xfId="0" applyNumberFormat="1" applyFont="1" applyFill="1" applyBorder="1" applyAlignment="1">
      <alignment horizontal="center" vertical="center"/>
    </xf>
    <xf numFmtId="164" fontId="12" fillId="0" borderId="57" xfId="0" applyNumberFormat="1" applyFont="1" applyBorder="1" applyAlignment="1">
      <alignment horizontal="center" vertical="center"/>
    </xf>
    <xf numFmtId="0" fontId="50" fillId="0" borderId="0" xfId="0" applyFont="1" applyAlignment="1">
      <alignment horizontal="left" vertical="center" indent="9"/>
    </xf>
    <xf numFmtId="164" fontId="8" fillId="34" borderId="58" xfId="0" applyNumberFormat="1" applyFont="1" applyFill="1" applyBorder="1" applyAlignment="1">
      <alignment vertical="center"/>
    </xf>
    <xf numFmtId="9" fontId="8" fillId="34" borderId="5" xfId="1" applyFont="1" applyFill="1" applyBorder="1" applyAlignment="1">
      <alignment horizontal="center" vertical="center"/>
    </xf>
    <xf numFmtId="0" fontId="51" fillId="0" borderId="0" xfId="0" applyFont="1" applyAlignment="1">
      <alignment vertical="center"/>
    </xf>
    <xf numFmtId="164" fontId="12" fillId="0" borderId="59" xfId="0" applyNumberFormat="1" applyFont="1" applyBorder="1" applyAlignment="1">
      <alignment horizontal="center" vertical="center"/>
    </xf>
    <xf numFmtId="164" fontId="8" fillId="34" borderId="60" xfId="0" applyNumberFormat="1" applyFont="1" applyFill="1" applyBorder="1" applyAlignment="1">
      <alignment vertical="center"/>
    </xf>
    <xf numFmtId="164" fontId="8" fillId="34" borderId="48" xfId="0" applyNumberFormat="1" applyFont="1" applyFill="1" applyBorder="1" applyAlignment="1">
      <alignment horizontal="center" vertical="center"/>
    </xf>
    <xf numFmtId="164" fontId="12" fillId="0" borderId="61" xfId="0" applyNumberFormat="1" applyFont="1" applyBorder="1" applyAlignment="1">
      <alignment horizontal="center" vertical="center"/>
    </xf>
    <xf numFmtId="0" fontId="7" fillId="0" borderId="95" xfId="0" applyFont="1" applyBorder="1" applyAlignment="1">
      <alignment horizontal="center" vertical="center" wrapText="1"/>
    </xf>
    <xf numFmtId="0" fontId="52" fillId="0" borderId="0" xfId="0" applyFont="1" applyAlignment="1">
      <alignment horizontal="left" vertical="center" indent="9"/>
    </xf>
    <xf numFmtId="0" fontId="42" fillId="0" borderId="103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42" fillId="0" borderId="104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88" xfId="0" applyFont="1" applyBorder="1" applyAlignment="1">
      <alignment horizontal="center" vertical="center"/>
    </xf>
    <xf numFmtId="0" fontId="42" fillId="0" borderId="80" xfId="0" applyFont="1" applyBorder="1" applyAlignment="1">
      <alignment horizontal="center" vertical="center"/>
    </xf>
    <xf numFmtId="0" fontId="42" fillId="0" borderId="106" xfId="0" applyFont="1" applyBorder="1" applyAlignment="1">
      <alignment horizontal="center" vertical="center"/>
    </xf>
    <xf numFmtId="0" fontId="42" fillId="0" borderId="107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170" fontId="7" fillId="35" borderId="38" xfId="0" applyNumberFormat="1" applyFont="1" applyFill="1" applyBorder="1" applyAlignment="1">
      <alignment horizontal="center" vertical="center"/>
    </xf>
    <xf numFmtId="164" fontId="22" fillId="0" borderId="0" xfId="0" applyNumberFormat="1" applyFont="1" applyAlignment="1">
      <alignment vertical="center"/>
    </xf>
    <xf numFmtId="0" fontId="7" fillId="0" borderId="50" xfId="0" applyFont="1" applyBorder="1" applyAlignment="1">
      <alignment horizontal="center" vertical="center"/>
    </xf>
    <xf numFmtId="170" fontId="7" fillId="35" borderId="34" xfId="0" applyNumberFormat="1" applyFont="1" applyFill="1" applyBorder="1" applyAlignment="1">
      <alignment horizontal="center" vertical="center"/>
    </xf>
    <xf numFmtId="164" fontId="7" fillId="35" borderId="34" xfId="0" applyNumberFormat="1" applyFont="1" applyFill="1" applyBorder="1" applyAlignment="1">
      <alignment horizontal="center" vertical="center"/>
    </xf>
    <xf numFmtId="0" fontId="42" fillId="0" borderId="108" xfId="0" applyFont="1" applyBorder="1" applyAlignment="1">
      <alignment horizontal="center" vertical="center"/>
    </xf>
    <xf numFmtId="0" fontId="42" fillId="0" borderId="85" xfId="0" applyFont="1" applyBorder="1" applyAlignment="1">
      <alignment horizontal="center" vertical="center"/>
    </xf>
    <xf numFmtId="0" fontId="42" fillId="0" borderId="109" xfId="0" applyFont="1" applyBorder="1" applyAlignment="1">
      <alignment horizontal="center" vertical="center"/>
    </xf>
    <xf numFmtId="0" fontId="42" fillId="0" borderId="110" xfId="0" applyFont="1" applyBorder="1" applyAlignment="1">
      <alignment horizontal="center" vertical="center"/>
    </xf>
    <xf numFmtId="0" fontId="7" fillId="0" borderId="106" xfId="0" applyFont="1" applyBorder="1" applyAlignment="1">
      <alignment horizontal="center" vertical="center"/>
    </xf>
    <xf numFmtId="164" fontId="7" fillId="35" borderId="41" xfId="0" applyNumberFormat="1" applyFont="1" applyFill="1" applyBorder="1" applyAlignment="1">
      <alignment horizontal="center" vertical="center"/>
    </xf>
    <xf numFmtId="0" fontId="7" fillId="0" borderId="111" xfId="0" applyFont="1" applyBorder="1" applyAlignment="1">
      <alignment horizontal="center" vertical="center"/>
    </xf>
    <xf numFmtId="164" fontId="7" fillId="35" borderId="71" xfId="0" applyNumberFormat="1" applyFont="1" applyFill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170" fontId="46" fillId="35" borderId="34" xfId="0" applyNumberFormat="1" applyFont="1" applyFill="1" applyBorder="1" applyAlignment="1">
      <alignment horizontal="center" vertical="center"/>
    </xf>
    <xf numFmtId="0" fontId="42" fillId="0" borderId="112" xfId="0" applyFont="1" applyBorder="1" applyAlignment="1">
      <alignment horizontal="center" vertical="center"/>
    </xf>
    <xf numFmtId="0" fontId="42" fillId="0" borderId="93" xfId="0" applyFont="1" applyBorder="1" applyAlignment="1">
      <alignment horizontal="center" vertical="center"/>
    </xf>
    <xf numFmtId="0" fontId="7" fillId="0" borderId="35" xfId="0" applyFont="1" applyBorder="1" applyAlignment="1">
      <alignment horizontal="left" vertical="center"/>
    </xf>
    <xf numFmtId="0" fontId="7" fillId="0" borderId="35" xfId="0" applyFont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164" fontId="7" fillId="0" borderId="35" xfId="0" applyNumberFormat="1" applyFont="1" applyBorder="1" applyAlignment="1">
      <alignment horizontal="center" vertical="center"/>
    </xf>
    <xf numFmtId="4" fontId="22" fillId="0" borderId="0" xfId="0" applyNumberFormat="1" applyFont="1" applyAlignment="1">
      <alignment vertical="center"/>
    </xf>
    <xf numFmtId="0" fontId="7" fillId="0" borderId="81" xfId="0" applyFont="1" applyBorder="1" applyAlignment="1">
      <alignment horizontal="left" vertical="center"/>
    </xf>
    <xf numFmtId="0" fontId="44" fillId="0" borderId="0" xfId="0" applyFont="1" applyAlignment="1">
      <alignment vertical="center" wrapText="1"/>
    </xf>
    <xf numFmtId="0" fontId="7" fillId="0" borderId="116" xfId="0" applyFont="1" applyBorder="1" applyAlignment="1">
      <alignment horizontal="left" vertical="center"/>
    </xf>
    <xf numFmtId="0" fontId="7" fillId="0" borderId="117" xfId="0" applyFont="1" applyBorder="1" applyAlignment="1">
      <alignment horizontal="left" vertical="center" wrapText="1"/>
    </xf>
    <xf numFmtId="0" fontId="7" fillId="0" borderId="117" xfId="0" applyFont="1" applyBorder="1" applyAlignment="1">
      <alignment horizontal="center" vertical="center" wrapText="1"/>
    </xf>
    <xf numFmtId="164" fontId="7" fillId="0" borderId="117" xfId="0" applyNumberFormat="1" applyFont="1" applyBorder="1" applyAlignment="1">
      <alignment horizontal="center" vertical="center" wrapText="1"/>
    </xf>
    <xf numFmtId="10" fontId="7" fillId="0" borderId="117" xfId="1" applyNumberFormat="1" applyFont="1" applyFill="1" applyBorder="1" applyAlignment="1">
      <alignment horizontal="center" vertical="center" wrapText="1"/>
    </xf>
    <xf numFmtId="164" fontId="7" fillId="0" borderId="119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9" fontId="10" fillId="0" borderId="0" xfId="0" applyNumberFormat="1" applyFont="1" applyAlignment="1">
      <alignment horizontal="center" vertical="center"/>
    </xf>
    <xf numFmtId="164" fontId="7" fillId="0" borderId="90" xfId="0" applyNumberFormat="1" applyFont="1" applyBorder="1" applyAlignment="1">
      <alignment horizontal="center" vertical="center"/>
    </xf>
    <xf numFmtId="10" fontId="17" fillId="34" borderId="26" xfId="0" applyNumberFormat="1" applyFont="1" applyFill="1" applyBorder="1" applyAlignment="1"/>
    <xf numFmtId="10" fontId="17" fillId="34" borderId="28" xfId="0" applyNumberFormat="1" applyFont="1" applyFill="1" applyBorder="1" applyAlignment="1"/>
    <xf numFmtId="10" fontId="8" fillId="34" borderId="43" xfId="0" applyNumberFormat="1" applyFont="1" applyFill="1" applyBorder="1" applyAlignment="1">
      <alignment horizontal="left"/>
    </xf>
    <xf numFmtId="0" fontId="42" fillId="0" borderId="120" xfId="0" applyFont="1" applyBorder="1" applyAlignment="1">
      <alignment horizontal="center" vertical="center"/>
    </xf>
    <xf numFmtId="0" fontId="42" fillId="0" borderId="121" xfId="0" applyFont="1" applyBorder="1" applyAlignment="1">
      <alignment horizontal="center" vertical="center"/>
    </xf>
    <xf numFmtId="0" fontId="42" fillId="0" borderId="122" xfId="0" applyFont="1" applyBorder="1" applyAlignment="1">
      <alignment horizontal="center" vertical="center"/>
    </xf>
    <xf numFmtId="0" fontId="42" fillId="0" borderId="123" xfId="0" applyFont="1" applyBorder="1" applyAlignment="1">
      <alignment horizontal="center" vertical="center"/>
    </xf>
    <xf numFmtId="0" fontId="42" fillId="0" borderId="124" xfId="0" applyFont="1" applyBorder="1" applyAlignment="1">
      <alignment horizontal="center" vertical="center"/>
    </xf>
    <xf numFmtId="10" fontId="15" fillId="0" borderId="27" xfId="11" applyNumberFormat="1" applyFont="1" applyBorder="1" applyAlignment="1">
      <alignment horizontal="center" vertical="center" wrapText="1"/>
    </xf>
    <xf numFmtId="10" fontId="15" fillId="0" borderId="0" xfId="11" applyNumberFormat="1" applyFont="1" applyBorder="1" applyAlignment="1">
      <alignment horizontal="center" vertical="center" wrapText="1"/>
    </xf>
    <xf numFmtId="10" fontId="15" fillId="0" borderId="28" xfId="11" applyNumberFormat="1" applyFont="1" applyBorder="1" applyAlignment="1">
      <alignment horizontal="center" vertical="center" wrapText="1"/>
    </xf>
    <xf numFmtId="10" fontId="20" fillId="0" borderId="27" xfId="11" applyNumberFormat="1" applyFont="1" applyBorder="1" applyAlignment="1">
      <alignment horizontal="center" vertical="center" wrapText="1"/>
    </xf>
    <xf numFmtId="10" fontId="20" fillId="0" borderId="0" xfId="11" applyNumberFormat="1" applyFont="1" applyBorder="1" applyAlignment="1">
      <alignment horizontal="center" vertical="center" wrapText="1"/>
    </xf>
    <xf numFmtId="10" fontId="20" fillId="0" borderId="28" xfId="11" applyNumberFormat="1" applyFont="1" applyBorder="1" applyAlignment="1">
      <alignment horizontal="center" vertical="center" wrapText="1"/>
    </xf>
    <xf numFmtId="10" fontId="15" fillId="0" borderId="44" xfId="11" applyNumberFormat="1" applyFont="1" applyBorder="1" applyAlignment="1">
      <alignment horizontal="center" vertical="center" wrapText="1"/>
    </xf>
    <xf numFmtId="0" fontId="41" fillId="34" borderId="2" xfId="4" applyFont="1" applyFill="1" applyBorder="1" applyAlignment="1">
      <alignment horizontal="center" vertical="center" wrapText="1"/>
    </xf>
    <xf numFmtId="0" fontId="41" fillId="34" borderId="9" xfId="4" applyFont="1" applyFill="1" applyBorder="1" applyAlignment="1">
      <alignment horizontal="center" vertical="center" wrapText="1"/>
    </xf>
    <xf numFmtId="0" fontId="41" fillId="34" borderId="101" xfId="4" applyFont="1" applyFill="1" applyBorder="1" applyAlignment="1">
      <alignment horizontal="center" vertical="center" wrapText="1"/>
    </xf>
    <xf numFmtId="0" fontId="9" fillId="34" borderId="62" xfId="0" applyFont="1" applyFill="1" applyBorder="1" applyAlignment="1">
      <alignment horizontal="center" vertical="center"/>
    </xf>
    <xf numFmtId="0" fontId="9" fillId="34" borderId="8" xfId="0" applyFont="1" applyFill="1" applyBorder="1" applyAlignment="1">
      <alignment horizontal="center" vertical="center"/>
    </xf>
    <xf numFmtId="0" fontId="9" fillId="34" borderId="10" xfId="0" applyFont="1" applyFill="1" applyBorder="1" applyAlignment="1">
      <alignment horizontal="center" vertical="center"/>
    </xf>
    <xf numFmtId="0" fontId="9" fillId="34" borderId="69" xfId="0" applyFont="1" applyFill="1" applyBorder="1" applyAlignment="1">
      <alignment horizontal="center" vertical="center"/>
    </xf>
    <xf numFmtId="0" fontId="9" fillId="34" borderId="70" xfId="0" applyFont="1" applyFill="1" applyBorder="1" applyAlignment="1">
      <alignment horizontal="center" vertical="center"/>
    </xf>
    <xf numFmtId="0" fontId="9" fillId="34" borderId="77" xfId="0" applyFont="1" applyFill="1" applyBorder="1" applyAlignment="1">
      <alignment horizontal="center" vertical="center"/>
    </xf>
    <xf numFmtId="0" fontId="9" fillId="34" borderId="67" xfId="0" quotePrefix="1" applyFont="1" applyFill="1" applyBorder="1" applyAlignment="1">
      <alignment horizontal="center" vertical="center"/>
    </xf>
    <xf numFmtId="0" fontId="9" fillId="34" borderId="33" xfId="0" quotePrefix="1" applyFont="1" applyFill="1" applyBorder="1" applyAlignment="1">
      <alignment horizontal="center" vertical="center"/>
    </xf>
    <xf numFmtId="0" fontId="9" fillId="34" borderId="72" xfId="0" quotePrefix="1" applyFont="1" applyFill="1" applyBorder="1" applyAlignment="1">
      <alignment horizontal="center" vertical="center"/>
    </xf>
    <xf numFmtId="0" fontId="9" fillId="34" borderId="1" xfId="0" applyFont="1" applyFill="1" applyBorder="1" applyAlignment="1">
      <alignment horizontal="center" vertical="center" wrapText="1"/>
    </xf>
    <xf numFmtId="0" fontId="9" fillId="34" borderId="3" xfId="0" applyFont="1" applyFill="1" applyBorder="1" applyAlignment="1">
      <alignment horizontal="center" vertical="center" wrapText="1"/>
    </xf>
    <xf numFmtId="0" fontId="9" fillId="34" borderId="4" xfId="0" applyFont="1" applyFill="1" applyBorder="1" applyAlignment="1">
      <alignment horizontal="center" vertical="center" wrapText="1"/>
    </xf>
    <xf numFmtId="0" fontId="9" fillId="34" borderId="2" xfId="0" applyFont="1" applyFill="1" applyBorder="1" applyAlignment="1">
      <alignment horizontal="center" vertical="center" wrapText="1"/>
    </xf>
    <xf numFmtId="0" fontId="9" fillId="34" borderId="9" xfId="0" applyFont="1" applyFill="1" applyBorder="1" applyAlignment="1">
      <alignment horizontal="center" vertical="center" wrapText="1"/>
    </xf>
    <xf numFmtId="0" fontId="9" fillId="34" borderId="101" xfId="0" applyFont="1" applyFill="1" applyBorder="1" applyAlignment="1">
      <alignment horizontal="center" vertical="center" wrapText="1"/>
    </xf>
    <xf numFmtId="0" fontId="9" fillId="34" borderId="3" xfId="0" applyFont="1" applyFill="1" applyBorder="1" applyAlignment="1">
      <alignment horizontal="center" vertical="center"/>
    </xf>
    <xf numFmtId="0" fontId="9" fillId="34" borderId="4" xfId="0" applyFont="1" applyFill="1" applyBorder="1" applyAlignment="1">
      <alignment horizontal="center" vertical="center"/>
    </xf>
    <xf numFmtId="0" fontId="9" fillId="34" borderId="1" xfId="0" applyFont="1" applyFill="1" applyBorder="1" applyAlignment="1">
      <alignment horizontal="center" vertical="center"/>
    </xf>
    <xf numFmtId="0" fontId="7" fillId="0" borderId="46" xfId="0" applyFont="1" applyBorder="1" applyAlignment="1">
      <alignment vertical="center"/>
    </xf>
    <xf numFmtId="0" fontId="7" fillId="0" borderId="45" xfId="0" applyFont="1" applyBorder="1" applyAlignment="1">
      <alignment vertical="center"/>
    </xf>
    <xf numFmtId="0" fontId="7" fillId="0" borderId="52" xfId="0" applyFont="1" applyBorder="1" applyAlignment="1">
      <alignment vertical="center"/>
    </xf>
    <xf numFmtId="0" fontId="7" fillId="0" borderId="40" xfId="0" applyFont="1" applyBorder="1" applyAlignment="1">
      <alignment vertical="center"/>
    </xf>
    <xf numFmtId="0" fontId="7" fillId="0" borderId="37" xfId="0" applyFont="1" applyBorder="1" applyAlignment="1">
      <alignment vertical="center"/>
    </xf>
    <xf numFmtId="0" fontId="9" fillId="34" borderId="113" xfId="0" applyFont="1" applyFill="1" applyBorder="1" applyAlignment="1">
      <alignment horizontal="center" vertical="center" wrapText="1"/>
    </xf>
    <xf numFmtId="0" fontId="9" fillId="34" borderId="114" xfId="0" applyFont="1" applyFill="1" applyBorder="1" applyAlignment="1">
      <alignment horizontal="center" vertical="center" wrapText="1"/>
    </xf>
    <xf numFmtId="0" fontId="9" fillId="34" borderId="115" xfId="0" applyFont="1" applyFill="1" applyBorder="1" applyAlignment="1">
      <alignment horizontal="center" vertical="center" wrapText="1"/>
    </xf>
    <xf numFmtId="0" fontId="9" fillId="34" borderId="1" xfId="0" applyFont="1" applyFill="1" applyBorder="1" applyAlignment="1">
      <alignment vertical="center"/>
    </xf>
    <xf numFmtId="0" fontId="9" fillId="34" borderId="3" xfId="0" applyFont="1" applyFill="1" applyBorder="1" applyAlignment="1">
      <alignment vertical="center"/>
    </xf>
    <xf numFmtId="0" fontId="9" fillId="34" borderId="4" xfId="0" applyFont="1" applyFill="1" applyBorder="1" applyAlignment="1">
      <alignment vertical="center"/>
    </xf>
    <xf numFmtId="0" fontId="9" fillId="34" borderId="62" xfId="0" applyFont="1" applyFill="1" applyBorder="1" applyAlignment="1">
      <alignment vertical="center"/>
    </xf>
    <xf numFmtId="0" fontId="9" fillId="34" borderId="8" xfId="0" applyFont="1" applyFill="1" applyBorder="1" applyAlignment="1">
      <alignment vertical="center"/>
    </xf>
    <xf numFmtId="0" fontId="9" fillId="34" borderId="10" xfId="0" applyFont="1" applyFill="1" applyBorder="1" applyAlignment="1">
      <alignment vertical="center"/>
    </xf>
    <xf numFmtId="0" fontId="7" fillId="0" borderId="36" xfId="0" applyFont="1" applyBorder="1" applyAlignment="1">
      <alignment vertical="center"/>
    </xf>
    <xf numFmtId="3" fontId="40" fillId="34" borderId="63" xfId="12" applyNumberFormat="1" applyFont="1" applyFill="1" applyBorder="1" applyAlignment="1">
      <alignment horizontal="center" vertical="center" wrapText="1"/>
    </xf>
    <xf numFmtId="3" fontId="40" fillId="34" borderId="7" xfId="12" applyNumberFormat="1" applyFont="1" applyFill="1" applyBorder="1" applyAlignment="1">
      <alignment horizontal="center" vertical="center" wrapText="1"/>
    </xf>
    <xf numFmtId="10" fontId="8" fillId="34" borderId="64" xfId="0" applyNumberFormat="1" applyFont="1" applyFill="1" applyBorder="1" applyAlignment="1">
      <alignment horizontal="left"/>
    </xf>
    <xf numFmtId="10" fontId="8" fillId="34" borderId="6" xfId="0" applyNumberFormat="1" applyFont="1" applyFill="1" applyBorder="1" applyAlignment="1">
      <alignment horizontal="left"/>
    </xf>
    <xf numFmtId="0" fontId="17" fillId="34" borderId="7" xfId="0" applyFont="1" applyFill="1" applyBorder="1" applyAlignment="1"/>
    <xf numFmtId="0" fontId="9" fillId="34" borderId="125" xfId="0" applyFont="1" applyFill="1" applyBorder="1" applyAlignment="1">
      <alignment horizontal="center" vertical="center"/>
    </xf>
    <xf numFmtId="0" fontId="9" fillId="34" borderId="126" xfId="0" applyFont="1" applyFill="1" applyBorder="1" applyAlignment="1">
      <alignment horizontal="center" vertical="center"/>
    </xf>
    <xf numFmtId="0" fontId="9" fillId="34" borderId="127" xfId="0" applyFont="1" applyFill="1" applyBorder="1" applyAlignment="1">
      <alignment horizontal="center" vertical="center"/>
    </xf>
    <xf numFmtId="0" fontId="7" fillId="0" borderId="128" xfId="0" applyFont="1" applyBorder="1" applyAlignment="1">
      <alignment horizontal="left" vertical="center"/>
    </xf>
    <xf numFmtId="164" fontId="7" fillId="0" borderId="129" xfId="0" applyNumberFormat="1" applyFont="1" applyBorder="1" applyAlignment="1">
      <alignment horizontal="center" vertical="center"/>
    </xf>
    <xf numFmtId="164" fontId="7" fillId="0" borderId="130" xfId="0" applyNumberFormat="1" applyFont="1" applyBorder="1" applyAlignment="1">
      <alignment horizontal="center" vertical="center"/>
    </xf>
    <xf numFmtId="164" fontId="7" fillId="0" borderId="131" xfId="0" applyNumberFormat="1" applyFont="1" applyBorder="1" applyAlignment="1">
      <alignment horizontal="center" vertical="center"/>
    </xf>
    <xf numFmtId="0" fontId="47" fillId="0" borderId="132" xfId="0" applyFont="1" applyBorder="1" applyAlignment="1">
      <alignment horizontal="center" vertical="center" wrapText="1"/>
    </xf>
    <xf numFmtId="0" fontId="42" fillId="0" borderId="133" xfId="0" applyFont="1" applyBorder="1" applyAlignment="1">
      <alignment horizontal="center" vertical="center"/>
    </xf>
    <xf numFmtId="10" fontId="7" fillId="0" borderId="90" xfId="1" applyNumberFormat="1" applyFont="1" applyFill="1" applyBorder="1" applyAlignment="1">
      <alignment horizontal="center" vertical="center"/>
    </xf>
    <xf numFmtId="0" fontId="7" fillId="0" borderId="118" xfId="0" applyFont="1" applyBorder="1" applyAlignment="1">
      <alignment horizontal="center" vertical="center" wrapText="1"/>
    </xf>
    <xf numFmtId="10" fontId="7" fillId="0" borderId="134" xfId="1" applyNumberFormat="1" applyFont="1" applyFill="1" applyBorder="1" applyAlignment="1">
      <alignment horizontal="center" vertical="center"/>
    </xf>
    <xf numFmtId="164" fontId="7" fillId="0" borderId="135" xfId="0" applyNumberFormat="1" applyFont="1" applyBorder="1" applyAlignment="1">
      <alignment horizontal="center" vertical="center"/>
    </xf>
    <xf numFmtId="164" fontId="7" fillId="0" borderId="136" xfId="0" applyNumberFormat="1" applyFont="1" applyBorder="1" applyAlignment="1">
      <alignment horizontal="center" vertical="center"/>
    </xf>
    <xf numFmtId="164" fontId="7" fillId="0" borderId="137" xfId="0" applyNumberFormat="1" applyFont="1" applyBorder="1" applyAlignment="1">
      <alignment horizontal="center" vertical="center"/>
    </xf>
    <xf numFmtId="164" fontId="7" fillId="0" borderId="138" xfId="0" applyNumberFormat="1" applyFont="1" applyBorder="1" applyAlignment="1">
      <alignment horizontal="center" vertical="center"/>
    </xf>
    <xf numFmtId="164" fontId="7" fillId="0" borderId="139" xfId="0" applyNumberFormat="1" applyFont="1" applyBorder="1" applyAlignment="1">
      <alignment horizontal="center" vertical="center"/>
    </xf>
    <xf numFmtId="0" fontId="7" fillId="0" borderId="53" xfId="0" applyFont="1" applyBorder="1" applyAlignment="1">
      <alignment horizontal="left" vertical="center"/>
    </xf>
    <xf numFmtId="0" fontId="7" fillId="0" borderId="53" xfId="0" applyFont="1" applyBorder="1" applyAlignment="1">
      <alignment horizontal="center" vertical="center"/>
    </xf>
    <xf numFmtId="10" fontId="7" fillId="0" borderId="53" xfId="1" applyNumberFormat="1" applyFont="1" applyFill="1" applyBorder="1" applyAlignment="1">
      <alignment horizontal="center" vertical="center"/>
    </xf>
    <xf numFmtId="164" fontId="7" fillId="0" borderId="140" xfId="0" applyNumberFormat="1" applyFont="1" applyBorder="1" applyAlignment="1">
      <alignment horizontal="center" vertical="center"/>
    </xf>
    <xf numFmtId="0" fontId="7" fillId="0" borderId="46" xfId="0" applyFont="1" applyBorder="1" applyAlignment="1">
      <alignment horizontal="left" vertical="center"/>
    </xf>
    <xf numFmtId="0" fontId="7" fillId="0" borderId="45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0" fontId="7" fillId="0" borderId="40" xfId="0" applyFont="1" applyBorder="1" applyAlignment="1">
      <alignment horizontal="left" vertical="center"/>
    </xf>
    <xf numFmtId="0" fontId="7" fillId="0" borderId="37" xfId="0" applyFont="1" applyBorder="1" applyAlignment="1">
      <alignment horizontal="left" vertical="center"/>
    </xf>
    <xf numFmtId="0" fontId="7" fillId="0" borderId="42" xfId="0" applyFont="1" applyBorder="1" applyAlignment="1">
      <alignment horizontal="left" vertical="center"/>
    </xf>
    <xf numFmtId="0" fontId="7" fillId="0" borderId="45" xfId="0" applyFont="1" applyBorder="1" applyAlignment="1">
      <alignment horizontal="left" vertical="center" wrapText="1"/>
    </xf>
    <xf numFmtId="0" fontId="7" fillId="0" borderId="141" xfId="0" applyFont="1" applyBorder="1" applyAlignment="1">
      <alignment horizontal="center" vertical="center"/>
    </xf>
    <xf numFmtId="164" fontId="7" fillId="35" borderId="35" xfId="0" applyNumberFormat="1" applyFont="1" applyFill="1" applyBorder="1" applyAlignment="1">
      <alignment horizontal="center" vertical="center"/>
    </xf>
    <xf numFmtId="10" fontId="7" fillId="0" borderId="35" xfId="1" applyNumberFormat="1" applyFont="1" applyFill="1" applyBorder="1" applyAlignment="1">
      <alignment horizontal="center" vertical="center"/>
    </xf>
    <xf numFmtId="164" fontId="7" fillId="0" borderId="142" xfId="0" applyNumberFormat="1" applyFont="1" applyBorder="1" applyAlignment="1">
      <alignment horizontal="center" vertical="center"/>
    </xf>
    <xf numFmtId="170" fontId="46" fillId="35" borderId="36" xfId="0" applyNumberFormat="1" applyFont="1" applyFill="1" applyBorder="1" applyAlignment="1">
      <alignment horizontal="center" vertical="center"/>
    </xf>
    <xf numFmtId="0" fontId="7" fillId="0" borderId="41" xfId="0" applyFont="1" applyBorder="1" applyAlignment="1">
      <alignment horizontal="left" vertical="center"/>
    </xf>
    <xf numFmtId="0" fontId="7" fillId="0" borderId="41" xfId="0" applyFont="1" applyBorder="1" applyAlignment="1">
      <alignment horizontal="center" vertical="center"/>
    </xf>
    <xf numFmtId="20" fontId="7" fillId="0" borderId="41" xfId="0" applyNumberFormat="1" applyFont="1" applyBorder="1" applyAlignment="1">
      <alignment horizontal="center" vertical="center"/>
    </xf>
    <xf numFmtId="0" fontId="7" fillId="0" borderId="143" xfId="0" applyFont="1" applyBorder="1" applyAlignment="1">
      <alignment horizontal="center" vertical="center"/>
    </xf>
    <xf numFmtId="170" fontId="7" fillId="35" borderId="41" xfId="0" applyNumberFormat="1" applyFont="1" applyFill="1" applyBorder="1" applyAlignment="1">
      <alignment horizontal="center" vertical="center"/>
    </xf>
    <xf numFmtId="10" fontId="7" fillId="0" borderId="41" xfId="1" applyNumberFormat="1" applyFont="1" applyFill="1" applyBorder="1" applyAlignment="1">
      <alignment horizontal="center" vertical="center"/>
    </xf>
    <xf numFmtId="170" fontId="7" fillId="35" borderId="39" xfId="0" applyNumberFormat="1" applyFont="1" applyFill="1" applyBorder="1" applyAlignment="1">
      <alignment horizontal="center" vertical="center"/>
    </xf>
    <xf numFmtId="0" fontId="7" fillId="0" borderId="79" xfId="0" applyFont="1" applyBorder="1" applyAlignment="1">
      <alignment horizontal="left" vertical="center" wrapText="1"/>
    </xf>
    <xf numFmtId="0" fontId="7" fillId="0" borderId="134" xfId="0" applyFont="1" applyBorder="1" applyAlignment="1">
      <alignment horizontal="left" vertical="center"/>
    </xf>
    <xf numFmtId="170" fontId="46" fillId="35" borderId="53" xfId="0" applyNumberFormat="1" applyFont="1" applyFill="1" applyBorder="1" applyAlignment="1">
      <alignment horizontal="center" vertical="center"/>
    </xf>
  </cellXfs>
  <cellStyles count="541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2 2 2" xfId="421"/>
    <cellStyle name="Euro 2 2 2 3" xfId="518"/>
    <cellStyle name="Euro 2 2 2 4" xfId="325"/>
    <cellStyle name="Euro 2 2 3" xfId="180"/>
    <cellStyle name="Euro 2 2 3 2" xfId="373"/>
    <cellStyle name="Euro 2 2 4" xfId="470"/>
    <cellStyle name="Euro 2 2 5" xfId="277"/>
    <cellStyle name="Euro 2 3" xfId="108"/>
    <cellStyle name="Euro 2 3 2" xfId="204"/>
    <cellStyle name="Euro 2 3 2 2" xfId="397"/>
    <cellStyle name="Euro 2 3 3" xfId="494"/>
    <cellStyle name="Euro 2 3 4" xfId="301"/>
    <cellStyle name="Euro 2 4" xfId="156"/>
    <cellStyle name="Euro 2 4 2" xfId="349"/>
    <cellStyle name="Euro 2 5" xfId="446"/>
    <cellStyle name="Euro 2 6" xfId="253"/>
    <cellStyle name="Euro 3" xfId="71"/>
    <cellStyle name="Euro 3 2" xfId="95"/>
    <cellStyle name="Euro 3 2 2" xfId="143"/>
    <cellStyle name="Euro 3 2 2 2" xfId="239"/>
    <cellStyle name="Euro 3 2 2 2 2" xfId="432"/>
    <cellStyle name="Euro 3 2 2 3" xfId="529"/>
    <cellStyle name="Euro 3 2 2 4" xfId="336"/>
    <cellStyle name="Euro 3 2 3" xfId="191"/>
    <cellStyle name="Euro 3 2 3 2" xfId="384"/>
    <cellStyle name="Euro 3 2 4" xfId="481"/>
    <cellStyle name="Euro 3 2 5" xfId="288"/>
    <cellStyle name="Euro 3 3" xfId="119"/>
    <cellStyle name="Euro 3 3 2" xfId="215"/>
    <cellStyle name="Euro 3 3 2 2" xfId="408"/>
    <cellStyle name="Euro 3 3 3" xfId="505"/>
    <cellStyle name="Euro 3 3 4" xfId="312"/>
    <cellStyle name="Euro 3 4" xfId="167"/>
    <cellStyle name="Euro 3 4 2" xfId="360"/>
    <cellStyle name="Euro 3 5" xfId="457"/>
    <cellStyle name="Euro 3 6" xfId="264"/>
    <cellStyle name="Euro 4" xfId="79"/>
    <cellStyle name="Euro 4 2" xfId="103"/>
    <cellStyle name="Euro 4 2 2" xfId="151"/>
    <cellStyle name="Euro 4 2 2 2" xfId="247"/>
    <cellStyle name="Euro 4 2 2 2 2" xfId="440"/>
    <cellStyle name="Euro 4 2 2 3" xfId="537"/>
    <cellStyle name="Euro 4 2 2 4" xfId="344"/>
    <cellStyle name="Euro 4 2 3" xfId="199"/>
    <cellStyle name="Euro 4 2 3 2" xfId="392"/>
    <cellStyle name="Euro 4 2 4" xfId="489"/>
    <cellStyle name="Euro 4 2 5" xfId="296"/>
    <cellStyle name="Euro 4 3" xfId="127"/>
    <cellStyle name="Euro 4 3 2" xfId="223"/>
    <cellStyle name="Euro 4 3 2 2" xfId="416"/>
    <cellStyle name="Euro 4 3 3" xfId="513"/>
    <cellStyle name="Euro 4 3 4" xfId="320"/>
    <cellStyle name="Euro 4 4" xfId="175"/>
    <cellStyle name="Euro 4 4 2" xfId="368"/>
    <cellStyle name="Euro 4 5" xfId="465"/>
    <cellStyle name="Euro 4 6" xfId="272"/>
    <cellStyle name="Euro 5" xfId="82"/>
    <cellStyle name="Euro 5 2" xfId="130"/>
    <cellStyle name="Euro 5 2 2" xfId="226"/>
    <cellStyle name="Euro 5 2 2 2" xfId="419"/>
    <cellStyle name="Euro 5 2 3" xfId="516"/>
    <cellStyle name="Euro 5 2 4" xfId="323"/>
    <cellStyle name="Euro 5 3" xfId="178"/>
    <cellStyle name="Euro 5 3 2" xfId="371"/>
    <cellStyle name="Euro 5 4" xfId="468"/>
    <cellStyle name="Euro 5 5" xfId="275"/>
    <cellStyle name="Euro 6" xfId="106"/>
    <cellStyle name="Euro 6 2" xfId="202"/>
    <cellStyle name="Euro 6 2 2" xfId="395"/>
    <cellStyle name="Euro 6 3" xfId="492"/>
    <cellStyle name="Euro 6 4" xfId="299"/>
    <cellStyle name="Euro 7" xfId="154"/>
    <cellStyle name="Euro 7 2" xfId="347"/>
    <cellStyle name="Euro 8" xfId="444"/>
    <cellStyle name="Euro 9" xfId="251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2 2 2" xfId="429"/>
    <cellStyle name="Millares 10 2 2 3" xfId="526"/>
    <cellStyle name="Millares 10 2 2 4" xfId="333"/>
    <cellStyle name="Millares 10 2 3" xfId="188"/>
    <cellStyle name="Millares 10 2 3 2" xfId="381"/>
    <cellStyle name="Millares 10 2 4" xfId="478"/>
    <cellStyle name="Millares 10 2 5" xfId="285"/>
    <cellStyle name="Millares 10 3" xfId="116"/>
    <cellStyle name="Millares 10 3 2" xfId="212"/>
    <cellStyle name="Millares 10 3 2 2" xfId="405"/>
    <cellStyle name="Millares 10 3 3" xfId="502"/>
    <cellStyle name="Millares 10 3 4" xfId="309"/>
    <cellStyle name="Millares 10 4" xfId="164"/>
    <cellStyle name="Millares 10 4 2" xfId="357"/>
    <cellStyle name="Millares 10 5" xfId="454"/>
    <cellStyle name="Millares 10 6" xfId="261"/>
    <cellStyle name="Millares 11" xfId="26"/>
    <cellStyle name="Millares 11 2" xfId="91"/>
    <cellStyle name="Millares 11 2 2" xfId="139"/>
    <cellStyle name="Millares 11 2 2 2" xfId="235"/>
    <cellStyle name="Millares 11 2 2 2 2" xfId="428"/>
    <cellStyle name="Millares 11 2 2 3" xfId="525"/>
    <cellStyle name="Millares 11 2 2 4" xfId="332"/>
    <cellStyle name="Millares 11 2 3" xfId="187"/>
    <cellStyle name="Millares 11 2 3 2" xfId="380"/>
    <cellStyle name="Millares 11 2 4" xfId="477"/>
    <cellStyle name="Millares 11 2 5" xfId="284"/>
    <cellStyle name="Millares 11 3" xfId="115"/>
    <cellStyle name="Millares 11 3 2" xfId="211"/>
    <cellStyle name="Millares 11 3 2 2" xfId="404"/>
    <cellStyle name="Millares 11 3 3" xfId="501"/>
    <cellStyle name="Millares 11 3 4" xfId="308"/>
    <cellStyle name="Millares 11 4" xfId="163"/>
    <cellStyle name="Millares 11 4 2" xfId="356"/>
    <cellStyle name="Millares 11 5" xfId="453"/>
    <cellStyle name="Millares 11 6" xfId="260"/>
    <cellStyle name="Millares 12" xfId="29"/>
    <cellStyle name="Millares 12 2" xfId="94"/>
    <cellStyle name="Millares 12 2 2" xfId="142"/>
    <cellStyle name="Millares 12 2 2 2" xfId="238"/>
    <cellStyle name="Millares 12 2 2 2 2" xfId="431"/>
    <cellStyle name="Millares 12 2 2 3" xfId="528"/>
    <cellStyle name="Millares 12 2 2 4" xfId="335"/>
    <cellStyle name="Millares 12 2 3" xfId="190"/>
    <cellStyle name="Millares 12 2 3 2" xfId="383"/>
    <cellStyle name="Millares 12 2 4" xfId="480"/>
    <cellStyle name="Millares 12 2 5" xfId="287"/>
    <cellStyle name="Millares 12 3" xfId="118"/>
    <cellStyle name="Millares 12 3 2" xfId="214"/>
    <cellStyle name="Millares 12 3 2 2" xfId="407"/>
    <cellStyle name="Millares 12 3 3" xfId="504"/>
    <cellStyle name="Millares 12 3 4" xfId="311"/>
    <cellStyle name="Millares 12 4" xfId="166"/>
    <cellStyle name="Millares 12 4 2" xfId="359"/>
    <cellStyle name="Millares 12 5" xfId="456"/>
    <cellStyle name="Millares 12 6" xfId="263"/>
    <cellStyle name="Millares 13" xfId="72"/>
    <cellStyle name="Millares 13 2" xfId="96"/>
    <cellStyle name="Millares 13 2 2" xfId="144"/>
    <cellStyle name="Millares 13 2 2 2" xfId="240"/>
    <cellStyle name="Millares 13 2 2 2 2" xfId="433"/>
    <cellStyle name="Millares 13 2 2 3" xfId="530"/>
    <cellStyle name="Millares 13 2 2 4" xfId="337"/>
    <cellStyle name="Millares 13 2 3" xfId="192"/>
    <cellStyle name="Millares 13 2 3 2" xfId="385"/>
    <cellStyle name="Millares 13 2 4" xfId="482"/>
    <cellStyle name="Millares 13 2 5" xfId="289"/>
    <cellStyle name="Millares 13 3" xfId="120"/>
    <cellStyle name="Millares 13 3 2" xfId="216"/>
    <cellStyle name="Millares 13 3 2 2" xfId="409"/>
    <cellStyle name="Millares 13 3 3" xfId="506"/>
    <cellStyle name="Millares 13 3 4" xfId="313"/>
    <cellStyle name="Millares 13 4" xfId="168"/>
    <cellStyle name="Millares 13 4 2" xfId="361"/>
    <cellStyle name="Millares 13 5" xfId="458"/>
    <cellStyle name="Millares 13 6" xfId="265"/>
    <cellStyle name="Millares 14" xfId="74"/>
    <cellStyle name="Millares 14 2" xfId="98"/>
    <cellStyle name="Millares 14 2 2" xfId="146"/>
    <cellStyle name="Millares 14 2 2 2" xfId="242"/>
    <cellStyle name="Millares 14 2 2 2 2" xfId="435"/>
    <cellStyle name="Millares 14 2 2 3" xfId="532"/>
    <cellStyle name="Millares 14 2 2 4" xfId="339"/>
    <cellStyle name="Millares 14 2 3" xfId="194"/>
    <cellStyle name="Millares 14 2 3 2" xfId="387"/>
    <cellStyle name="Millares 14 2 4" xfId="484"/>
    <cellStyle name="Millares 14 2 5" xfId="291"/>
    <cellStyle name="Millares 14 3" xfId="122"/>
    <cellStyle name="Millares 14 3 2" xfId="218"/>
    <cellStyle name="Millares 14 3 2 2" xfId="411"/>
    <cellStyle name="Millares 14 3 3" xfId="508"/>
    <cellStyle name="Millares 14 3 4" xfId="315"/>
    <cellStyle name="Millares 14 4" xfId="170"/>
    <cellStyle name="Millares 14 4 2" xfId="363"/>
    <cellStyle name="Millares 14 5" xfId="460"/>
    <cellStyle name="Millares 14 6" xfId="267"/>
    <cellStyle name="Millares 15" xfId="75"/>
    <cellStyle name="Millares 15 2" xfId="99"/>
    <cellStyle name="Millares 15 2 2" xfId="147"/>
    <cellStyle name="Millares 15 2 2 2" xfId="243"/>
    <cellStyle name="Millares 15 2 2 2 2" xfId="436"/>
    <cellStyle name="Millares 15 2 2 3" xfId="533"/>
    <cellStyle name="Millares 15 2 2 4" xfId="340"/>
    <cellStyle name="Millares 15 2 3" xfId="195"/>
    <cellStyle name="Millares 15 2 3 2" xfId="388"/>
    <cellStyle name="Millares 15 2 4" xfId="485"/>
    <cellStyle name="Millares 15 2 5" xfId="292"/>
    <cellStyle name="Millares 15 3" xfId="123"/>
    <cellStyle name="Millares 15 3 2" xfId="219"/>
    <cellStyle name="Millares 15 3 2 2" xfId="412"/>
    <cellStyle name="Millares 15 3 3" xfId="509"/>
    <cellStyle name="Millares 15 3 4" xfId="316"/>
    <cellStyle name="Millares 15 4" xfId="171"/>
    <cellStyle name="Millares 15 4 2" xfId="364"/>
    <cellStyle name="Millares 15 5" xfId="461"/>
    <cellStyle name="Millares 15 6" xfId="268"/>
    <cellStyle name="Millares 16" xfId="78"/>
    <cellStyle name="Millares 16 2" xfId="102"/>
    <cellStyle name="Millares 16 2 2" xfId="150"/>
    <cellStyle name="Millares 16 2 2 2" xfId="246"/>
    <cellStyle name="Millares 16 2 2 2 2" xfId="439"/>
    <cellStyle name="Millares 16 2 2 3" xfId="536"/>
    <cellStyle name="Millares 16 2 2 4" xfId="343"/>
    <cellStyle name="Millares 16 2 3" xfId="198"/>
    <cellStyle name="Millares 16 2 3 2" xfId="391"/>
    <cellStyle name="Millares 16 2 4" xfId="488"/>
    <cellStyle name="Millares 16 2 5" xfId="295"/>
    <cellStyle name="Millares 16 3" xfId="126"/>
    <cellStyle name="Millares 16 3 2" xfId="222"/>
    <cellStyle name="Millares 16 3 2 2" xfId="415"/>
    <cellStyle name="Millares 16 3 3" xfId="512"/>
    <cellStyle name="Millares 16 3 4" xfId="319"/>
    <cellStyle name="Millares 16 4" xfId="174"/>
    <cellStyle name="Millares 16 4 2" xfId="367"/>
    <cellStyle name="Millares 16 5" xfId="464"/>
    <cellStyle name="Millares 16 6" xfId="271"/>
    <cellStyle name="Millares 17" xfId="77"/>
    <cellStyle name="Millares 17 2" xfId="101"/>
    <cellStyle name="Millares 17 2 2" xfId="149"/>
    <cellStyle name="Millares 17 2 2 2" xfId="245"/>
    <cellStyle name="Millares 17 2 2 2 2" xfId="438"/>
    <cellStyle name="Millares 17 2 2 3" xfId="535"/>
    <cellStyle name="Millares 17 2 2 4" xfId="342"/>
    <cellStyle name="Millares 17 2 3" xfId="197"/>
    <cellStyle name="Millares 17 2 3 2" xfId="390"/>
    <cellStyle name="Millares 17 2 4" xfId="487"/>
    <cellStyle name="Millares 17 2 5" xfId="294"/>
    <cellStyle name="Millares 17 3" xfId="125"/>
    <cellStyle name="Millares 17 3 2" xfId="221"/>
    <cellStyle name="Millares 17 3 2 2" xfId="414"/>
    <cellStyle name="Millares 17 3 3" xfId="511"/>
    <cellStyle name="Millares 17 3 4" xfId="318"/>
    <cellStyle name="Millares 17 4" xfId="173"/>
    <cellStyle name="Millares 17 4 2" xfId="366"/>
    <cellStyle name="Millares 17 5" xfId="463"/>
    <cellStyle name="Millares 17 6" xfId="270"/>
    <cellStyle name="Millares 18" xfId="76"/>
    <cellStyle name="Millares 18 2" xfId="100"/>
    <cellStyle name="Millares 18 2 2" xfId="148"/>
    <cellStyle name="Millares 18 2 2 2" xfId="244"/>
    <cellStyle name="Millares 18 2 2 2 2" xfId="437"/>
    <cellStyle name="Millares 18 2 2 3" xfId="534"/>
    <cellStyle name="Millares 18 2 2 4" xfId="341"/>
    <cellStyle name="Millares 18 2 3" xfId="196"/>
    <cellStyle name="Millares 18 2 3 2" xfId="389"/>
    <cellStyle name="Millares 18 2 4" xfId="486"/>
    <cellStyle name="Millares 18 2 5" xfId="293"/>
    <cellStyle name="Millares 18 3" xfId="124"/>
    <cellStyle name="Millares 18 3 2" xfId="220"/>
    <cellStyle name="Millares 18 3 2 2" xfId="413"/>
    <cellStyle name="Millares 18 3 3" xfId="510"/>
    <cellStyle name="Millares 18 3 4" xfId="317"/>
    <cellStyle name="Millares 18 4" xfId="172"/>
    <cellStyle name="Millares 18 4 2" xfId="365"/>
    <cellStyle name="Millares 18 5" xfId="462"/>
    <cellStyle name="Millares 18 6" xfId="269"/>
    <cellStyle name="Millares 19" xfId="80"/>
    <cellStyle name="Millares 19 2" xfId="104"/>
    <cellStyle name="Millares 19 2 2" xfId="152"/>
    <cellStyle name="Millares 19 2 2 2" xfId="248"/>
    <cellStyle name="Millares 19 2 2 2 2" xfId="441"/>
    <cellStyle name="Millares 19 2 2 3" xfId="538"/>
    <cellStyle name="Millares 19 2 2 4" xfId="345"/>
    <cellStyle name="Millares 19 2 3" xfId="200"/>
    <cellStyle name="Millares 19 2 3 2" xfId="393"/>
    <cellStyle name="Millares 19 2 4" xfId="490"/>
    <cellStyle name="Millares 19 2 5" xfId="297"/>
    <cellStyle name="Millares 19 3" xfId="128"/>
    <cellStyle name="Millares 19 3 2" xfId="224"/>
    <cellStyle name="Millares 19 3 2 2" xfId="417"/>
    <cellStyle name="Millares 19 3 3" xfId="514"/>
    <cellStyle name="Millares 19 3 4" xfId="321"/>
    <cellStyle name="Millares 19 4" xfId="176"/>
    <cellStyle name="Millares 19 4 2" xfId="369"/>
    <cellStyle name="Millares 19 5" xfId="466"/>
    <cellStyle name="Millares 19 6" xfId="273"/>
    <cellStyle name="Millares 2" xfId="21"/>
    <cellStyle name="Millares 2 2" xfId="86"/>
    <cellStyle name="Millares 2 2 2" xfId="134"/>
    <cellStyle name="Millares 2 2 2 2" xfId="230"/>
    <cellStyle name="Millares 2 2 2 2 2" xfId="423"/>
    <cellStyle name="Millares 2 2 2 3" xfId="520"/>
    <cellStyle name="Millares 2 2 2 4" xfId="327"/>
    <cellStyle name="Millares 2 2 3" xfId="182"/>
    <cellStyle name="Millares 2 2 3 2" xfId="375"/>
    <cellStyle name="Millares 2 2 4" xfId="472"/>
    <cellStyle name="Millares 2 2 5" xfId="279"/>
    <cellStyle name="Millares 2 3" xfId="110"/>
    <cellStyle name="Millares 2 3 2" xfId="206"/>
    <cellStyle name="Millares 2 3 2 2" xfId="399"/>
    <cellStyle name="Millares 2 3 3" xfId="496"/>
    <cellStyle name="Millares 2 3 4" xfId="303"/>
    <cellStyle name="Millares 2 4" xfId="158"/>
    <cellStyle name="Millares 2 4 2" xfId="351"/>
    <cellStyle name="Millares 2 5" xfId="448"/>
    <cellStyle name="Millares 2 6" xfId="255"/>
    <cellStyle name="Millares 3" xfId="20"/>
    <cellStyle name="Millares 3 2" xfId="85"/>
    <cellStyle name="Millares 3 2 2" xfId="133"/>
    <cellStyle name="Millares 3 2 2 2" xfId="229"/>
    <cellStyle name="Millares 3 2 2 2 2" xfId="422"/>
    <cellStyle name="Millares 3 2 2 3" xfId="519"/>
    <cellStyle name="Millares 3 2 2 4" xfId="326"/>
    <cellStyle name="Millares 3 2 3" xfId="181"/>
    <cellStyle name="Millares 3 2 3 2" xfId="374"/>
    <cellStyle name="Millares 3 2 4" xfId="471"/>
    <cellStyle name="Millares 3 2 5" xfId="278"/>
    <cellStyle name="Millares 3 3" xfId="109"/>
    <cellStyle name="Millares 3 3 2" xfId="205"/>
    <cellStyle name="Millares 3 3 2 2" xfId="398"/>
    <cellStyle name="Millares 3 3 3" xfId="495"/>
    <cellStyle name="Millares 3 3 4" xfId="302"/>
    <cellStyle name="Millares 3 4" xfId="157"/>
    <cellStyle name="Millares 3 4 2" xfId="350"/>
    <cellStyle name="Millares 3 5" xfId="447"/>
    <cellStyle name="Millares 3 6" xfId="254"/>
    <cellStyle name="Millares 4" xfId="22"/>
    <cellStyle name="Millares 4 2" xfId="87"/>
    <cellStyle name="Millares 4 2 2" xfId="135"/>
    <cellStyle name="Millares 4 2 2 2" xfId="231"/>
    <cellStyle name="Millares 4 2 2 2 2" xfId="424"/>
    <cellStyle name="Millares 4 2 2 3" xfId="521"/>
    <cellStyle name="Millares 4 2 2 4" xfId="328"/>
    <cellStyle name="Millares 4 2 3" xfId="183"/>
    <cellStyle name="Millares 4 2 3 2" xfId="376"/>
    <cellStyle name="Millares 4 2 4" xfId="473"/>
    <cellStyle name="Millares 4 2 5" xfId="280"/>
    <cellStyle name="Millares 4 3" xfId="111"/>
    <cellStyle name="Millares 4 3 2" xfId="207"/>
    <cellStyle name="Millares 4 3 2 2" xfId="400"/>
    <cellStyle name="Millares 4 3 3" xfId="497"/>
    <cellStyle name="Millares 4 3 4" xfId="304"/>
    <cellStyle name="Millares 4 4" xfId="159"/>
    <cellStyle name="Millares 4 4 2" xfId="352"/>
    <cellStyle name="Millares 4 5" xfId="449"/>
    <cellStyle name="Millares 4 6" xfId="256"/>
    <cellStyle name="Millares 5" xfId="17"/>
    <cellStyle name="Millares 5 2" xfId="83"/>
    <cellStyle name="Millares 5 2 2" xfId="131"/>
    <cellStyle name="Millares 5 2 2 2" xfId="227"/>
    <cellStyle name="Millares 5 2 2 2 2" xfId="420"/>
    <cellStyle name="Millares 5 2 2 3" xfId="517"/>
    <cellStyle name="Millares 5 2 2 4" xfId="324"/>
    <cellStyle name="Millares 5 2 3" xfId="179"/>
    <cellStyle name="Millares 5 2 3 2" xfId="372"/>
    <cellStyle name="Millares 5 2 4" xfId="469"/>
    <cellStyle name="Millares 5 2 5" xfId="276"/>
    <cellStyle name="Millares 5 3" xfId="107"/>
    <cellStyle name="Millares 5 3 2" xfId="203"/>
    <cellStyle name="Millares 5 3 2 2" xfId="396"/>
    <cellStyle name="Millares 5 3 3" xfId="493"/>
    <cellStyle name="Millares 5 3 4" xfId="300"/>
    <cellStyle name="Millares 5 4" xfId="155"/>
    <cellStyle name="Millares 5 4 2" xfId="348"/>
    <cellStyle name="Millares 5 5" xfId="445"/>
    <cellStyle name="Millares 5 6" xfId="252"/>
    <cellStyle name="Millares 6" xfId="24"/>
    <cellStyle name="Millares 6 2" xfId="89"/>
    <cellStyle name="Millares 6 2 2" xfId="137"/>
    <cellStyle name="Millares 6 2 2 2" xfId="233"/>
    <cellStyle name="Millares 6 2 2 2 2" xfId="426"/>
    <cellStyle name="Millares 6 2 2 3" xfId="523"/>
    <cellStyle name="Millares 6 2 2 4" xfId="330"/>
    <cellStyle name="Millares 6 2 3" xfId="185"/>
    <cellStyle name="Millares 6 2 3 2" xfId="378"/>
    <cellStyle name="Millares 6 2 4" xfId="475"/>
    <cellStyle name="Millares 6 2 5" xfId="282"/>
    <cellStyle name="Millares 6 3" xfId="113"/>
    <cellStyle name="Millares 6 3 2" xfId="209"/>
    <cellStyle name="Millares 6 3 2 2" xfId="402"/>
    <cellStyle name="Millares 6 3 3" xfId="499"/>
    <cellStyle name="Millares 6 3 4" xfId="306"/>
    <cellStyle name="Millares 6 4" xfId="161"/>
    <cellStyle name="Millares 6 4 2" xfId="354"/>
    <cellStyle name="Millares 6 5" xfId="451"/>
    <cellStyle name="Millares 6 6" xfId="258"/>
    <cellStyle name="Millares 7" xfId="23"/>
    <cellStyle name="Millares 7 2" xfId="88"/>
    <cellStyle name="Millares 7 2 2" xfId="136"/>
    <cellStyle name="Millares 7 2 2 2" xfId="232"/>
    <cellStyle name="Millares 7 2 2 2 2" xfId="425"/>
    <cellStyle name="Millares 7 2 2 3" xfId="522"/>
    <cellStyle name="Millares 7 2 2 4" xfId="329"/>
    <cellStyle name="Millares 7 2 3" xfId="184"/>
    <cellStyle name="Millares 7 2 3 2" xfId="377"/>
    <cellStyle name="Millares 7 2 4" xfId="474"/>
    <cellStyle name="Millares 7 2 5" xfId="281"/>
    <cellStyle name="Millares 7 3" xfId="112"/>
    <cellStyle name="Millares 7 3 2" xfId="208"/>
    <cellStyle name="Millares 7 3 2 2" xfId="401"/>
    <cellStyle name="Millares 7 3 3" xfId="498"/>
    <cellStyle name="Millares 7 3 4" xfId="305"/>
    <cellStyle name="Millares 7 4" xfId="160"/>
    <cellStyle name="Millares 7 4 2" xfId="353"/>
    <cellStyle name="Millares 7 5" xfId="450"/>
    <cellStyle name="Millares 7 6" xfId="257"/>
    <cellStyle name="Millares 8" xfId="25"/>
    <cellStyle name="Millares 8 2" xfId="90"/>
    <cellStyle name="Millares 8 2 2" xfId="138"/>
    <cellStyle name="Millares 8 2 2 2" xfId="234"/>
    <cellStyle name="Millares 8 2 2 2 2" xfId="427"/>
    <cellStyle name="Millares 8 2 2 3" xfId="524"/>
    <cellStyle name="Millares 8 2 2 4" xfId="331"/>
    <cellStyle name="Millares 8 2 3" xfId="186"/>
    <cellStyle name="Millares 8 2 3 2" xfId="379"/>
    <cellStyle name="Millares 8 2 4" xfId="476"/>
    <cellStyle name="Millares 8 2 5" xfId="283"/>
    <cellStyle name="Millares 8 3" xfId="114"/>
    <cellStyle name="Millares 8 3 2" xfId="210"/>
    <cellStyle name="Millares 8 3 2 2" xfId="403"/>
    <cellStyle name="Millares 8 3 3" xfId="500"/>
    <cellStyle name="Millares 8 3 4" xfId="307"/>
    <cellStyle name="Millares 8 4" xfId="162"/>
    <cellStyle name="Millares 8 4 2" xfId="355"/>
    <cellStyle name="Millares 8 5" xfId="452"/>
    <cellStyle name="Millares 8 6" xfId="259"/>
    <cellStyle name="Millares 9" xfId="28"/>
    <cellStyle name="Millares 9 2" xfId="93"/>
    <cellStyle name="Millares 9 2 2" xfId="141"/>
    <cellStyle name="Millares 9 2 2 2" xfId="237"/>
    <cellStyle name="Millares 9 2 2 2 2" xfId="430"/>
    <cellStyle name="Millares 9 2 2 3" xfId="527"/>
    <cellStyle name="Millares 9 2 2 4" xfId="334"/>
    <cellStyle name="Millares 9 2 3" xfId="189"/>
    <cellStyle name="Millares 9 2 3 2" xfId="382"/>
    <cellStyle name="Millares 9 2 4" xfId="479"/>
    <cellStyle name="Millares 9 2 5" xfId="286"/>
    <cellStyle name="Millares 9 3" xfId="117"/>
    <cellStyle name="Millares 9 3 2" xfId="213"/>
    <cellStyle name="Millares 9 3 2 2" xfId="406"/>
    <cellStyle name="Millares 9 3 3" xfId="503"/>
    <cellStyle name="Millares 9 3 4" xfId="310"/>
    <cellStyle name="Millares 9 4" xfId="165"/>
    <cellStyle name="Millares 9 4 2" xfId="358"/>
    <cellStyle name="Millares 9 5" xfId="455"/>
    <cellStyle name="Millares 9 6" xfId="262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2 2 2" xfId="434"/>
    <cellStyle name="Moneda 3 2 2 3" xfId="531"/>
    <cellStyle name="Moneda 3 2 2 4" xfId="338"/>
    <cellStyle name="Moneda 3 2 3" xfId="193"/>
    <cellStyle name="Moneda 3 2 3 2" xfId="386"/>
    <cellStyle name="Moneda 3 2 4" xfId="483"/>
    <cellStyle name="Moneda 3 2 5" xfId="290"/>
    <cellStyle name="Moneda 3 3" xfId="121"/>
    <cellStyle name="Moneda 3 3 2" xfId="217"/>
    <cellStyle name="Moneda 3 3 2 2" xfId="410"/>
    <cellStyle name="Moneda 3 3 3" xfId="507"/>
    <cellStyle name="Moneda 3 3 4" xfId="314"/>
    <cellStyle name="Moneda 3 4" xfId="169"/>
    <cellStyle name="Moneda 3 4 2" xfId="362"/>
    <cellStyle name="Moneda 3 5" xfId="459"/>
    <cellStyle name="Moneda 3 6" xfId="266"/>
    <cellStyle name="Moneda 4" xfId="81"/>
    <cellStyle name="Moneda 4 2" xfId="105"/>
    <cellStyle name="Moneda 4 2 2" xfId="153"/>
    <cellStyle name="Moneda 4 2 2 2" xfId="249"/>
    <cellStyle name="Moneda 4 2 2 2 2" xfId="442"/>
    <cellStyle name="Moneda 4 2 2 3" xfId="539"/>
    <cellStyle name="Moneda 4 2 2 4" xfId="346"/>
    <cellStyle name="Moneda 4 2 3" xfId="201"/>
    <cellStyle name="Moneda 4 2 3 2" xfId="394"/>
    <cellStyle name="Moneda 4 2 4" xfId="491"/>
    <cellStyle name="Moneda 4 2 5" xfId="298"/>
    <cellStyle name="Moneda 4 3" xfId="129"/>
    <cellStyle name="Moneda 4 3 2" xfId="225"/>
    <cellStyle name="Moneda 4 3 2 2" xfId="418"/>
    <cellStyle name="Moneda 4 3 3" xfId="515"/>
    <cellStyle name="Moneda 4 3 4" xfId="322"/>
    <cellStyle name="Moneda 4 4" xfId="177"/>
    <cellStyle name="Moneda 4 4 2" xfId="370"/>
    <cellStyle name="Moneda 4 5" xfId="467"/>
    <cellStyle name="Moneda 4 6" xfId="274"/>
    <cellStyle name="Moneda 5" xfId="250"/>
    <cellStyle name="Moneda 5 2" xfId="443"/>
    <cellStyle name="Moneda 6" xfId="540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CC99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397500" y="481853"/>
          <a:ext cx="2267324" cy="937558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zoomScaleSheetLayoutView="25" workbookViewId="0">
      <selection activeCell="B19" sqref="B19"/>
    </sheetView>
  </sheetViews>
  <sheetFormatPr baseColWidth="10" defaultRowHeight="15"/>
  <cols>
    <col min="2" max="4" width="68" customWidth="1"/>
  </cols>
  <sheetData>
    <row r="1" spans="1:5" ht="30" thickBot="1">
      <c r="A1" s="2"/>
      <c r="B1" s="2"/>
      <c r="C1" s="2"/>
      <c r="D1" s="4"/>
      <c r="E1" s="2"/>
    </row>
    <row r="2" spans="1:5" ht="17.25" thickBot="1">
      <c r="A2" s="2"/>
      <c r="B2" s="15"/>
      <c r="C2" s="16"/>
      <c r="D2" s="17"/>
      <c r="E2" s="2"/>
    </row>
    <row r="3" spans="1:5" ht="15.75" thickBot="1">
      <c r="A3" s="2"/>
      <c r="B3" s="2"/>
      <c r="C3" s="2"/>
      <c r="D3" s="2"/>
      <c r="E3" s="2"/>
    </row>
    <row r="4" spans="1:5">
      <c r="A4" s="2"/>
      <c r="B4" s="18"/>
      <c r="C4" s="19"/>
      <c r="D4" s="20"/>
      <c r="E4" s="2"/>
    </row>
    <row r="5" spans="1:5">
      <c r="A5" s="2"/>
      <c r="B5" s="21"/>
      <c r="C5" s="22"/>
      <c r="D5" s="23"/>
      <c r="E5" s="2"/>
    </row>
    <row r="6" spans="1:5">
      <c r="A6" s="2"/>
      <c r="B6" s="21"/>
      <c r="C6" s="22"/>
      <c r="D6" s="23"/>
      <c r="E6" s="2"/>
    </row>
    <row r="7" spans="1:5" ht="28.5">
      <c r="A7" s="5"/>
      <c r="B7" s="21"/>
      <c r="C7" s="24"/>
      <c r="D7" s="23"/>
      <c r="E7" s="3"/>
    </row>
    <row r="8" spans="1:5" ht="106.5" customHeight="1">
      <c r="A8" s="2"/>
      <c r="B8" s="21"/>
      <c r="C8" s="25"/>
      <c r="D8" s="23"/>
      <c r="E8" s="2"/>
    </row>
    <row r="9" spans="1:5" ht="150" customHeight="1">
      <c r="A9" s="2"/>
      <c r="B9" s="219" t="s">
        <v>54</v>
      </c>
      <c r="C9" s="220"/>
      <c r="D9" s="221"/>
      <c r="E9" s="2"/>
    </row>
    <row r="10" spans="1:5" ht="50.25" customHeight="1">
      <c r="A10" s="2"/>
      <c r="B10" s="216" t="s">
        <v>55</v>
      </c>
      <c r="C10" s="217"/>
      <c r="D10" s="218"/>
      <c r="E10" s="2"/>
    </row>
    <row r="11" spans="1:5" s="7" customFormat="1">
      <c r="B11" s="21"/>
      <c r="C11" s="22"/>
      <c r="D11" s="23"/>
    </row>
    <row r="12" spans="1:5" s="29" customFormat="1" ht="36" customHeight="1">
      <c r="B12" s="216" t="s">
        <v>56</v>
      </c>
      <c r="C12" s="217"/>
      <c r="D12" s="218"/>
    </row>
    <row r="13" spans="1:5" s="7" customFormat="1" ht="36.75">
      <c r="B13" s="222" t="s">
        <v>94</v>
      </c>
      <c r="C13" s="217"/>
      <c r="D13" s="218"/>
    </row>
    <row r="14" spans="1:5" s="1" customFormat="1" ht="39.75" customHeight="1" thickBot="1">
      <c r="B14" s="26"/>
      <c r="C14" s="27"/>
      <c r="D14" s="28"/>
    </row>
    <row r="15" spans="1:5" ht="15.75" thickBot="1">
      <c r="A15" s="2"/>
      <c r="B15" s="2"/>
      <c r="C15" s="2"/>
      <c r="D15" s="2"/>
      <c r="E15" s="2"/>
    </row>
    <row r="16" spans="1:5" ht="17.25" thickBot="1">
      <c r="A16" s="2"/>
      <c r="B16" s="15"/>
      <c r="C16" s="16"/>
      <c r="D16" s="17"/>
      <c r="E16" s="2"/>
    </row>
    <row r="17" spans="2:5" ht="27">
      <c r="B17" s="2"/>
      <c r="C17" s="6"/>
      <c r="D17" s="2"/>
      <c r="E17" s="2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L13"/>
  <sheetViews>
    <sheetView showGridLines="0" showZeros="0" zoomScale="70" zoomScaleNormal="70" workbookViewId="0">
      <selection activeCell="K21" sqref="K21"/>
    </sheetView>
  </sheetViews>
  <sheetFormatPr baseColWidth="10" defaultColWidth="11.42578125" defaultRowHeight="15"/>
  <cols>
    <col min="1" max="1" width="3.7109375" style="53" customWidth="1"/>
    <col min="2" max="2" width="56.7109375" style="53" customWidth="1"/>
    <col min="3" max="3" width="15.85546875" style="80" bestFit="1" customWidth="1"/>
    <col min="4" max="5" width="4.5703125" style="80" customWidth="1"/>
    <col min="6" max="7" width="4.28515625" style="80" customWidth="1"/>
    <col min="8" max="8" width="11.7109375" style="36" customWidth="1"/>
    <col min="9" max="9" width="17.42578125" style="36" customWidth="1"/>
    <col min="10" max="10" width="18.5703125" style="36" customWidth="1"/>
    <col min="11" max="11" width="13.140625" style="36" customWidth="1"/>
    <col min="12" max="12" width="2.28515625" style="53" customWidth="1"/>
    <col min="13" max="16384" width="11.42578125" style="14"/>
  </cols>
  <sheetData>
    <row r="1" spans="1:12" ht="15.75" thickBot="1"/>
    <row r="2" spans="1:12" ht="19.5">
      <c r="B2" s="261" t="s">
        <v>132</v>
      </c>
      <c r="C2" s="85"/>
      <c r="D2" s="86"/>
      <c r="E2" s="86"/>
      <c r="F2" s="86"/>
      <c r="G2" s="85"/>
    </row>
    <row r="3" spans="1:12" ht="19.5">
      <c r="B3" s="262" t="s">
        <v>130</v>
      </c>
      <c r="C3" s="85"/>
      <c r="D3" s="86"/>
      <c r="E3" s="86"/>
      <c r="F3" s="86"/>
      <c r="G3" s="85"/>
    </row>
    <row r="4" spans="1:12" ht="19.5">
      <c r="B4" s="262" t="s">
        <v>56</v>
      </c>
      <c r="C4" s="85"/>
      <c r="D4" s="86"/>
      <c r="E4" s="86"/>
      <c r="F4" s="86"/>
      <c r="G4" s="85"/>
    </row>
    <row r="5" spans="1:12" ht="19.5">
      <c r="A5" s="80"/>
      <c r="B5" s="262" t="s">
        <v>131</v>
      </c>
      <c r="C5" s="85"/>
      <c r="D5" s="86"/>
      <c r="E5" s="86"/>
      <c r="F5" s="86"/>
      <c r="G5" s="85"/>
      <c r="L5" s="80"/>
    </row>
    <row r="6" spans="1:12" ht="20.25" thickBot="1">
      <c r="B6" s="263" t="s">
        <v>129</v>
      </c>
      <c r="C6" s="85"/>
      <c r="D6" s="86"/>
      <c r="E6" s="86"/>
      <c r="F6" s="86"/>
      <c r="G6" s="85"/>
    </row>
    <row r="7" spans="1:12" ht="15.75" thickBot="1"/>
    <row r="8" spans="1:12" s="29" customFormat="1" ht="15.75" customHeight="1">
      <c r="B8" s="264" t="s">
        <v>45</v>
      </c>
      <c r="C8" s="223" t="s">
        <v>46</v>
      </c>
      <c r="D8" s="92"/>
    </row>
    <row r="9" spans="1:12" s="29" customFormat="1" ht="15" customHeight="1">
      <c r="B9" s="265"/>
      <c r="C9" s="224"/>
      <c r="D9" s="92"/>
    </row>
    <row r="10" spans="1:12" s="29" customFormat="1" ht="15.75" customHeight="1" thickBot="1">
      <c r="B10" s="266"/>
      <c r="C10" s="225"/>
      <c r="D10" s="92"/>
    </row>
    <row r="11" spans="1:12" s="105" customFormat="1" ht="35.25" customHeight="1">
      <c r="B11" s="267" t="s">
        <v>126</v>
      </c>
      <c r="C11" s="268">
        <v>22150.019452</v>
      </c>
      <c r="D11" s="92"/>
      <c r="E11" s="176"/>
      <c r="F11" s="176"/>
    </row>
    <row r="12" spans="1:12" s="105" customFormat="1" ht="35.25" customHeight="1">
      <c r="B12" s="197" t="s">
        <v>16</v>
      </c>
      <c r="C12" s="269">
        <v>36690.431788999995</v>
      </c>
      <c r="D12" s="92"/>
      <c r="E12" s="176"/>
      <c r="F12" s="176"/>
    </row>
    <row r="13" spans="1:12" s="105" customFormat="1" ht="35.25" customHeight="1" thickBot="1">
      <c r="B13" s="199" t="s">
        <v>44</v>
      </c>
      <c r="C13" s="270">
        <v>95341.224004230171</v>
      </c>
      <c r="D13" s="92"/>
      <c r="E13" s="176"/>
      <c r="F13" s="176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V20"/>
  <sheetViews>
    <sheetView showGridLines="0" showZeros="0" zoomScale="55" zoomScaleNormal="55" workbookViewId="0">
      <selection activeCell="B4" sqref="B4"/>
    </sheetView>
  </sheetViews>
  <sheetFormatPr baseColWidth="10" defaultColWidth="11.42578125" defaultRowHeight="15"/>
  <cols>
    <col min="1" max="1" width="2.5703125" style="38" customWidth="1"/>
    <col min="2" max="2" width="33.5703125" style="37" customWidth="1"/>
    <col min="3" max="3" width="31.42578125" style="37" customWidth="1"/>
    <col min="4" max="4" width="10.85546875" style="36" customWidth="1"/>
    <col min="5" max="5" width="36.140625" style="38" customWidth="1"/>
    <col min="6" max="9" width="5.140625" style="38" hidden="1" customWidth="1"/>
    <col min="10" max="13" width="5.140625" style="38" customWidth="1"/>
    <col min="14" max="14" width="5.140625" style="38" hidden="1" customWidth="1"/>
    <col min="15" max="17" width="5.140625" style="80" hidden="1" customWidth="1"/>
    <col min="18" max="22" width="5.140625" style="80" customWidth="1"/>
    <col min="23" max="26" width="5.140625" style="80" hidden="1" customWidth="1"/>
    <col min="27" max="31" width="5.140625" style="110" hidden="1" customWidth="1"/>
    <col min="32" max="33" width="5.140625" style="110" customWidth="1"/>
    <col min="34" max="35" width="5.140625" style="38" customWidth="1"/>
    <col min="36" max="40" width="5.140625" style="38" hidden="1" customWidth="1"/>
    <col min="41" max="44" width="5.140625" style="14" hidden="1" customWidth="1"/>
    <col min="45" max="45" width="21.7109375" style="14" bestFit="1" customWidth="1"/>
    <col min="46" max="46" width="11.7109375" style="14" bestFit="1" customWidth="1"/>
    <col min="47" max="47" width="22.42578125" style="14" bestFit="1" customWidth="1"/>
    <col min="48" max="16384" width="11.42578125" style="14"/>
  </cols>
  <sheetData>
    <row r="1" spans="1:48" ht="15.75" thickBot="1"/>
    <row r="2" spans="1:48" ht="19.5">
      <c r="B2" s="42" t="s">
        <v>135</v>
      </c>
      <c r="C2" s="69"/>
      <c r="D2"/>
      <c r="E2"/>
    </row>
    <row r="3" spans="1:48" ht="19.5">
      <c r="B3" s="45" t="s">
        <v>130</v>
      </c>
      <c r="C3" s="70"/>
      <c r="D3"/>
      <c r="E3"/>
    </row>
    <row r="4" spans="1:48" ht="19.5">
      <c r="B4" s="45" t="s">
        <v>56</v>
      </c>
      <c r="C4" s="70"/>
      <c r="D4"/>
      <c r="E4"/>
    </row>
    <row r="5" spans="1:48" ht="19.5">
      <c r="A5" s="80"/>
      <c r="B5" s="45" t="s">
        <v>94</v>
      </c>
      <c r="C5" s="70"/>
      <c r="D5"/>
      <c r="E5"/>
      <c r="F5" s="80"/>
      <c r="G5" s="80"/>
      <c r="H5" s="80"/>
      <c r="I5" s="80"/>
      <c r="J5" s="80"/>
      <c r="K5" s="80"/>
      <c r="L5" s="80"/>
      <c r="M5" s="80"/>
      <c r="N5" s="80"/>
      <c r="AH5" s="80"/>
      <c r="AI5" s="80"/>
      <c r="AJ5" s="80"/>
      <c r="AK5" s="80"/>
      <c r="AL5" s="80"/>
      <c r="AM5" s="80"/>
      <c r="AN5" s="80"/>
    </row>
    <row r="6" spans="1:48" ht="20.25" thickBot="1">
      <c r="B6" s="210" t="s">
        <v>31</v>
      </c>
      <c r="C6" s="71"/>
      <c r="D6"/>
      <c r="E6"/>
      <c r="AK6" s="13"/>
    </row>
    <row r="7" spans="1:48" ht="15.75" thickBot="1"/>
    <row r="8" spans="1:48" s="29" customFormat="1" ht="15.75" customHeight="1">
      <c r="B8" s="226" t="s">
        <v>32</v>
      </c>
      <c r="C8" s="243" t="s">
        <v>38</v>
      </c>
      <c r="D8" s="243" t="s">
        <v>95</v>
      </c>
      <c r="E8" s="243" t="s">
        <v>4</v>
      </c>
      <c r="F8" s="232" t="s">
        <v>97</v>
      </c>
      <c r="G8" s="233"/>
      <c r="H8" s="233"/>
      <c r="I8" s="234"/>
      <c r="J8" s="232" t="s">
        <v>98</v>
      </c>
      <c r="K8" s="233"/>
      <c r="L8" s="233"/>
      <c r="M8" s="234"/>
      <c r="N8" s="232" t="s">
        <v>99</v>
      </c>
      <c r="O8" s="233"/>
      <c r="P8" s="233"/>
      <c r="Q8" s="234"/>
      <c r="R8" s="232" t="s">
        <v>100</v>
      </c>
      <c r="S8" s="233"/>
      <c r="T8" s="233"/>
      <c r="U8" s="233"/>
      <c r="V8" s="234"/>
      <c r="W8" s="232" t="s">
        <v>101</v>
      </c>
      <c r="X8" s="233"/>
      <c r="Y8" s="233"/>
      <c r="Z8" s="234"/>
      <c r="AA8" s="232" t="s">
        <v>102</v>
      </c>
      <c r="AB8" s="233"/>
      <c r="AC8" s="233"/>
      <c r="AD8" s="233"/>
      <c r="AE8" s="234"/>
      <c r="AF8" s="232" t="s">
        <v>103</v>
      </c>
      <c r="AG8" s="233"/>
      <c r="AH8" s="233"/>
      <c r="AI8" s="234"/>
      <c r="AJ8" s="232" t="s">
        <v>104</v>
      </c>
      <c r="AK8" s="233"/>
      <c r="AL8" s="233"/>
      <c r="AM8" s="234"/>
      <c r="AN8" s="232" t="s">
        <v>105</v>
      </c>
      <c r="AO8" s="233"/>
      <c r="AP8" s="233"/>
      <c r="AQ8" s="233"/>
      <c r="AR8" s="234"/>
      <c r="AS8" s="235" t="s">
        <v>5</v>
      </c>
      <c r="AT8" s="235" t="s">
        <v>6</v>
      </c>
      <c r="AU8" s="238" t="s">
        <v>106</v>
      </c>
    </row>
    <row r="9" spans="1:48" s="29" customFormat="1" ht="15" customHeight="1">
      <c r="B9" s="227"/>
      <c r="C9" s="241"/>
      <c r="D9" s="241"/>
      <c r="E9" s="241"/>
      <c r="F9" s="84">
        <v>5</v>
      </c>
      <c r="G9" s="34">
        <v>12</v>
      </c>
      <c r="H9" s="34">
        <v>19</v>
      </c>
      <c r="I9" s="78">
        <v>26</v>
      </c>
      <c r="J9" s="124">
        <v>3</v>
      </c>
      <c r="K9" s="34">
        <v>10</v>
      </c>
      <c r="L9" s="34">
        <v>17</v>
      </c>
      <c r="M9" s="78">
        <v>24</v>
      </c>
      <c r="N9" s="124">
        <v>31</v>
      </c>
      <c r="O9" s="34">
        <v>7</v>
      </c>
      <c r="P9" s="34">
        <v>14</v>
      </c>
      <c r="Q9" s="78">
        <v>21</v>
      </c>
      <c r="R9" s="124">
        <v>28</v>
      </c>
      <c r="S9" s="34">
        <v>5</v>
      </c>
      <c r="T9" s="34">
        <v>12</v>
      </c>
      <c r="U9" s="34">
        <v>19</v>
      </c>
      <c r="V9" s="78">
        <v>26</v>
      </c>
      <c r="W9" s="124">
        <v>2</v>
      </c>
      <c r="X9" s="34">
        <v>9</v>
      </c>
      <c r="Y9" s="34">
        <v>16</v>
      </c>
      <c r="Z9" s="78">
        <v>23</v>
      </c>
      <c r="AA9" s="124">
        <v>30</v>
      </c>
      <c r="AB9" s="34">
        <v>6</v>
      </c>
      <c r="AC9" s="34">
        <v>13</v>
      </c>
      <c r="AD9" s="34">
        <v>20</v>
      </c>
      <c r="AE9" s="78">
        <v>27</v>
      </c>
      <c r="AF9" s="124">
        <v>4</v>
      </c>
      <c r="AG9" s="34">
        <v>11</v>
      </c>
      <c r="AH9" s="34">
        <v>18</v>
      </c>
      <c r="AI9" s="78">
        <v>25</v>
      </c>
      <c r="AJ9" s="124">
        <v>1</v>
      </c>
      <c r="AK9" s="34">
        <v>8</v>
      </c>
      <c r="AL9" s="34">
        <v>15</v>
      </c>
      <c r="AM9" s="78">
        <v>22</v>
      </c>
      <c r="AN9" s="83">
        <v>29</v>
      </c>
      <c r="AO9" s="34">
        <v>6</v>
      </c>
      <c r="AP9" s="34">
        <v>13</v>
      </c>
      <c r="AQ9" s="34">
        <v>20</v>
      </c>
      <c r="AR9" s="34">
        <v>27</v>
      </c>
      <c r="AS9" s="236"/>
      <c r="AT9" s="236"/>
      <c r="AU9" s="239"/>
    </row>
    <row r="10" spans="1:48" s="29" customFormat="1" ht="15.75" customHeight="1" thickBot="1">
      <c r="B10" s="228"/>
      <c r="C10" s="242"/>
      <c r="D10" s="242"/>
      <c r="E10" s="242"/>
      <c r="F10" s="68">
        <v>11</v>
      </c>
      <c r="G10" s="67">
        <v>18</v>
      </c>
      <c r="H10" s="67">
        <v>25</v>
      </c>
      <c r="I10" s="79">
        <v>2</v>
      </c>
      <c r="J10" s="68">
        <v>9</v>
      </c>
      <c r="K10" s="67">
        <v>16</v>
      </c>
      <c r="L10" s="67">
        <v>23</v>
      </c>
      <c r="M10" s="79">
        <v>30</v>
      </c>
      <c r="N10" s="68">
        <v>6</v>
      </c>
      <c r="O10" s="67">
        <v>13</v>
      </c>
      <c r="P10" s="67">
        <v>20</v>
      </c>
      <c r="Q10" s="79">
        <v>27</v>
      </c>
      <c r="R10" s="68">
        <v>4</v>
      </c>
      <c r="S10" s="67">
        <v>11</v>
      </c>
      <c r="T10" s="67">
        <v>18</v>
      </c>
      <c r="U10" s="67">
        <v>25</v>
      </c>
      <c r="V10" s="79">
        <v>1</v>
      </c>
      <c r="W10" s="68">
        <v>8</v>
      </c>
      <c r="X10" s="67">
        <v>15</v>
      </c>
      <c r="Y10" s="67">
        <v>22</v>
      </c>
      <c r="Z10" s="79">
        <v>29</v>
      </c>
      <c r="AA10" s="68">
        <v>5</v>
      </c>
      <c r="AB10" s="67">
        <v>12</v>
      </c>
      <c r="AC10" s="67">
        <v>19</v>
      </c>
      <c r="AD10" s="67">
        <v>26</v>
      </c>
      <c r="AE10" s="79">
        <v>3</v>
      </c>
      <c r="AF10" s="68">
        <v>10</v>
      </c>
      <c r="AG10" s="67">
        <v>17</v>
      </c>
      <c r="AH10" s="67">
        <v>24</v>
      </c>
      <c r="AI10" s="79">
        <v>31</v>
      </c>
      <c r="AJ10" s="68">
        <v>7</v>
      </c>
      <c r="AK10" s="67">
        <v>14</v>
      </c>
      <c r="AL10" s="67">
        <v>21</v>
      </c>
      <c r="AM10" s="79">
        <v>28</v>
      </c>
      <c r="AN10" s="139">
        <v>5</v>
      </c>
      <c r="AO10" s="67">
        <v>12</v>
      </c>
      <c r="AP10" s="67">
        <v>19</v>
      </c>
      <c r="AQ10" s="67">
        <v>26</v>
      </c>
      <c r="AR10" s="67">
        <v>31</v>
      </c>
      <c r="AS10" s="237"/>
      <c r="AT10" s="237"/>
      <c r="AU10" s="240"/>
    </row>
    <row r="11" spans="1:48" s="129" customFormat="1" ht="29.45" customHeight="1">
      <c r="B11" s="140" t="s">
        <v>91</v>
      </c>
      <c r="C11" s="130" t="s">
        <v>28</v>
      </c>
      <c r="D11" s="130" t="s">
        <v>8</v>
      </c>
      <c r="E11" s="131" t="s">
        <v>76</v>
      </c>
      <c r="F11" s="118"/>
      <c r="G11" s="119"/>
      <c r="H11" s="119"/>
      <c r="I11" s="133"/>
      <c r="J11" s="118">
        <v>1</v>
      </c>
      <c r="K11" s="119"/>
      <c r="L11" s="119"/>
      <c r="M11" s="133"/>
      <c r="N11" s="118"/>
      <c r="O11" s="119"/>
      <c r="P11" s="119"/>
      <c r="Q11" s="133"/>
      <c r="R11" s="118"/>
      <c r="S11" s="119"/>
      <c r="T11" s="118">
        <v>1</v>
      </c>
      <c r="U11" s="119"/>
      <c r="V11" s="133"/>
      <c r="W11" s="118"/>
      <c r="X11" s="119"/>
      <c r="Y11" s="119"/>
      <c r="Z11" s="133"/>
      <c r="AA11" s="118"/>
      <c r="AB11" s="119"/>
      <c r="AC11" s="119"/>
      <c r="AD11" s="119"/>
      <c r="AE11" s="133"/>
      <c r="AF11" s="212"/>
      <c r="AG11" s="213">
        <v>1</v>
      </c>
      <c r="AH11" s="119"/>
      <c r="AI11" s="133"/>
      <c r="AJ11" s="118"/>
      <c r="AK11" s="119"/>
      <c r="AL11" s="119"/>
      <c r="AM11" s="133"/>
      <c r="AN11" s="134"/>
      <c r="AO11" s="119"/>
      <c r="AP11" s="119"/>
      <c r="AQ11" s="119"/>
      <c r="AR11" s="119"/>
      <c r="AS11" s="120">
        <v>31150.800000000003</v>
      </c>
      <c r="AT11" s="121">
        <v>0.88100000000000001</v>
      </c>
      <c r="AU11" s="136">
        <v>3706.9452000000019</v>
      </c>
      <c r="AV11" s="137"/>
    </row>
    <row r="12" spans="1:48" s="129" customFormat="1" ht="29.45" customHeight="1">
      <c r="B12" s="140" t="s">
        <v>134</v>
      </c>
      <c r="C12" s="130" t="s">
        <v>28</v>
      </c>
      <c r="D12" s="130" t="s">
        <v>53</v>
      </c>
      <c r="E12" s="131" t="s">
        <v>76</v>
      </c>
      <c r="F12" s="118"/>
      <c r="G12" s="119"/>
      <c r="H12" s="119"/>
      <c r="I12" s="133"/>
      <c r="J12" s="118"/>
      <c r="K12" s="119"/>
      <c r="L12" s="119"/>
      <c r="M12" s="133"/>
      <c r="N12" s="118"/>
      <c r="O12" s="119"/>
      <c r="P12" s="119"/>
      <c r="Q12" s="133"/>
      <c r="R12" s="118"/>
      <c r="S12" s="119"/>
      <c r="T12" s="118">
        <v>1</v>
      </c>
      <c r="U12" s="119"/>
      <c r="V12" s="133"/>
      <c r="W12" s="118"/>
      <c r="X12" s="119"/>
      <c r="Y12" s="119"/>
      <c r="Z12" s="133"/>
      <c r="AA12" s="118"/>
      <c r="AB12" s="119"/>
      <c r="AC12" s="119"/>
      <c r="AD12" s="119"/>
      <c r="AE12" s="133"/>
      <c r="AF12" s="212"/>
      <c r="AG12" s="214"/>
      <c r="AH12" s="119"/>
      <c r="AI12" s="133"/>
      <c r="AJ12" s="118"/>
      <c r="AK12" s="119"/>
      <c r="AL12" s="119"/>
      <c r="AM12" s="133"/>
      <c r="AN12" s="134"/>
      <c r="AO12" s="119"/>
      <c r="AP12" s="119"/>
      <c r="AQ12" s="119"/>
      <c r="AR12" s="119"/>
      <c r="AS12" s="120">
        <v>23606.399999999998</v>
      </c>
      <c r="AT12" s="121">
        <v>0.8</v>
      </c>
      <c r="AU12" s="136">
        <v>4721.2799999999988</v>
      </c>
      <c r="AV12" s="137"/>
    </row>
    <row r="13" spans="1:48" s="129" customFormat="1" ht="29.45" customHeight="1">
      <c r="B13" s="140" t="s">
        <v>92</v>
      </c>
      <c r="C13" s="130" t="s">
        <v>28</v>
      </c>
      <c r="D13" s="130" t="s">
        <v>33</v>
      </c>
      <c r="E13" s="131" t="s">
        <v>76</v>
      </c>
      <c r="F13" s="118"/>
      <c r="G13" s="119"/>
      <c r="H13" s="119"/>
      <c r="I13" s="133"/>
      <c r="J13" s="118">
        <v>1</v>
      </c>
      <c r="K13" s="119"/>
      <c r="L13" s="119"/>
      <c r="M13" s="133"/>
      <c r="N13" s="118"/>
      <c r="O13" s="119"/>
      <c r="P13" s="119"/>
      <c r="Q13" s="133"/>
      <c r="R13" s="118"/>
      <c r="S13" s="119"/>
      <c r="T13" s="118">
        <v>1</v>
      </c>
      <c r="U13" s="119"/>
      <c r="V13" s="133"/>
      <c r="W13" s="118"/>
      <c r="X13" s="119"/>
      <c r="Y13" s="119"/>
      <c r="Z13" s="133"/>
      <c r="AA13" s="118"/>
      <c r="AB13" s="119"/>
      <c r="AC13" s="119"/>
      <c r="AD13" s="119"/>
      <c r="AE13" s="133"/>
      <c r="AF13" s="212"/>
      <c r="AG13" s="214">
        <v>1</v>
      </c>
      <c r="AH13" s="119"/>
      <c r="AI13" s="133"/>
      <c r="AJ13" s="118"/>
      <c r="AK13" s="119"/>
      <c r="AL13" s="119"/>
      <c r="AM13" s="133"/>
      <c r="AN13" s="134"/>
      <c r="AO13" s="119"/>
      <c r="AP13" s="119"/>
      <c r="AQ13" s="119"/>
      <c r="AR13" s="119"/>
      <c r="AS13" s="120">
        <v>66204</v>
      </c>
      <c r="AT13" s="121">
        <v>0.92</v>
      </c>
      <c r="AU13" s="136">
        <v>5296.32</v>
      </c>
      <c r="AV13" s="141"/>
    </row>
    <row r="14" spans="1:48" s="129" customFormat="1" ht="29.45" customHeight="1" thickBot="1">
      <c r="B14" s="271" t="s">
        <v>133</v>
      </c>
      <c r="C14" s="201" t="s">
        <v>75</v>
      </c>
      <c r="D14" s="201" t="s">
        <v>8</v>
      </c>
      <c r="E14" s="200" t="s">
        <v>76</v>
      </c>
      <c r="F14" s="123"/>
      <c r="G14" s="142"/>
      <c r="H14" s="142"/>
      <c r="I14" s="143"/>
      <c r="J14" s="123">
        <v>1</v>
      </c>
      <c r="K14" s="142"/>
      <c r="L14" s="142"/>
      <c r="M14" s="143"/>
      <c r="N14" s="123"/>
      <c r="O14" s="142"/>
      <c r="P14" s="142"/>
      <c r="Q14" s="143"/>
      <c r="R14" s="123"/>
      <c r="S14" s="142"/>
      <c r="T14" s="123">
        <v>1</v>
      </c>
      <c r="U14" s="142"/>
      <c r="V14" s="143"/>
      <c r="W14" s="123"/>
      <c r="X14" s="142"/>
      <c r="Y14" s="142"/>
      <c r="Z14" s="143"/>
      <c r="AA14" s="123"/>
      <c r="AB14" s="142"/>
      <c r="AC14" s="142"/>
      <c r="AD14" s="142"/>
      <c r="AE14" s="143"/>
      <c r="AF14" s="272"/>
      <c r="AG14" s="215">
        <v>1</v>
      </c>
      <c r="AH14" s="142"/>
      <c r="AI14" s="143"/>
      <c r="AJ14" s="123"/>
      <c r="AK14" s="142"/>
      <c r="AL14" s="142"/>
      <c r="AM14" s="143"/>
      <c r="AN14" s="173"/>
      <c r="AO14" s="142"/>
      <c r="AP14" s="142"/>
      <c r="AQ14" s="142"/>
      <c r="AR14" s="142"/>
      <c r="AS14" s="207">
        <v>30000</v>
      </c>
      <c r="AT14" s="273">
        <v>0.95050000000000001</v>
      </c>
      <c r="AU14" s="204">
        <v>1485</v>
      </c>
      <c r="AV14" s="137"/>
    </row>
    <row r="15" spans="1:48" s="105" customFormat="1" ht="15.75" thickBot="1">
      <c r="B15" s="144"/>
      <c r="C15" s="145"/>
      <c r="D15" s="146"/>
      <c r="E15" s="146"/>
      <c r="F15" s="146"/>
      <c r="G15" s="146"/>
      <c r="H15" s="146"/>
      <c r="I15" s="147"/>
      <c r="J15" s="146"/>
      <c r="K15" s="146"/>
      <c r="L15" s="146"/>
      <c r="M15" s="146"/>
      <c r="N15" s="146"/>
      <c r="O15" s="146"/>
      <c r="P15" s="146"/>
      <c r="Q15" s="147"/>
      <c r="R15" s="146"/>
      <c r="S15" s="146"/>
      <c r="T15" s="146"/>
      <c r="U15" s="146"/>
      <c r="V15" s="146"/>
      <c r="W15" s="146"/>
      <c r="X15" s="147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8"/>
      <c r="AT15" s="148"/>
      <c r="AU15" s="107"/>
      <c r="AV15" s="29"/>
    </row>
    <row r="16" spans="1:48" s="29" customFormat="1" ht="16.5">
      <c r="B16" s="149"/>
      <c r="C16" s="145"/>
      <c r="D16" s="146"/>
      <c r="E16" s="146"/>
      <c r="M16" s="108"/>
      <c r="T16" s="108"/>
      <c r="Z16" s="108"/>
      <c r="AE16" s="108"/>
      <c r="AJ16" s="108"/>
      <c r="AO16" s="108"/>
      <c r="AS16" s="150" t="s">
        <v>10</v>
      </c>
      <c r="AT16" s="151"/>
      <c r="AU16" s="152">
        <v>15209.5452</v>
      </c>
    </row>
    <row r="17" spans="2:47" s="29" customFormat="1" ht="15.95" customHeight="1">
      <c r="B17" s="91"/>
      <c r="C17" s="159"/>
      <c r="D17" s="146"/>
      <c r="E17" s="146"/>
      <c r="AS17" s="157" t="s">
        <v>13</v>
      </c>
      <c r="AT17" s="158">
        <v>0.21</v>
      </c>
      <c r="AU17" s="160">
        <v>3194.004492</v>
      </c>
    </row>
    <row r="18" spans="2:47" s="29" customFormat="1" ht="17.25" thickBot="1">
      <c r="B18" s="144"/>
      <c r="C18" s="145"/>
      <c r="D18" s="146"/>
      <c r="E18" s="146"/>
      <c r="AS18" s="161" t="s">
        <v>48</v>
      </c>
      <c r="AT18" s="162"/>
      <c r="AU18" s="163">
        <v>18403.549692000001</v>
      </c>
    </row>
    <row r="20" spans="2:47">
      <c r="E20" s="53"/>
      <c r="AM20" s="73"/>
    </row>
  </sheetData>
  <mergeCells count="16">
    <mergeCell ref="F8:I8"/>
    <mergeCell ref="J8:M8"/>
    <mergeCell ref="N8:Q8"/>
    <mergeCell ref="B8:B10"/>
    <mergeCell ref="E8:E10"/>
    <mergeCell ref="D8:D10"/>
    <mergeCell ref="C8:C10"/>
    <mergeCell ref="R8:V8"/>
    <mergeCell ref="W8:Z8"/>
    <mergeCell ref="AA8:AE8"/>
    <mergeCell ref="AF8:AI8"/>
    <mergeCell ref="AJ8:AM8"/>
    <mergeCell ref="AT8:AT10"/>
    <mergeCell ref="AU8:AU10"/>
    <mergeCell ref="AN8:AR8"/>
    <mergeCell ref="AS8:AS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W22"/>
  <sheetViews>
    <sheetView showGridLines="0" showZeros="0" zoomScale="55" zoomScaleNormal="55" workbookViewId="0">
      <selection activeCell="AB20" sqref="AB20"/>
    </sheetView>
  </sheetViews>
  <sheetFormatPr baseColWidth="10" defaultColWidth="11.42578125" defaultRowHeight="15"/>
  <cols>
    <col min="1" max="1" width="2.5703125" style="80" customWidth="1"/>
    <col min="2" max="2" width="20.85546875" style="37" customWidth="1"/>
    <col min="3" max="3" width="31.5703125" style="37" customWidth="1"/>
    <col min="4" max="4" width="17.42578125" style="36" customWidth="1"/>
    <col min="5" max="5" width="21.5703125" style="80" customWidth="1"/>
    <col min="6" max="6" width="18.140625" style="36" hidden="1" customWidth="1"/>
    <col min="7" max="10" width="4.7109375" style="80" hidden="1" customWidth="1"/>
    <col min="11" max="14" width="4.7109375" style="80" customWidth="1"/>
    <col min="15" max="18" width="4.7109375" style="80" hidden="1" customWidth="1"/>
    <col min="19" max="23" width="4.7109375" style="80" customWidth="1"/>
    <col min="24" max="27" width="4.7109375" style="80" hidden="1" customWidth="1"/>
    <col min="28" max="36" width="4.7109375" style="80" customWidth="1"/>
    <col min="37" max="44" width="4.7109375" style="80" hidden="1" customWidth="1"/>
    <col min="45" max="45" width="4.7109375" style="14" hidden="1" customWidth="1"/>
    <col min="46" max="46" width="21.7109375" style="14" bestFit="1" customWidth="1"/>
    <col min="47" max="47" width="11.7109375" style="14" bestFit="1" customWidth="1"/>
    <col min="48" max="48" width="22.42578125" style="14" bestFit="1" customWidth="1"/>
    <col min="49" max="16384" width="11.42578125" style="14"/>
  </cols>
  <sheetData>
    <row r="1" spans="2:49" ht="15.75" thickBot="1"/>
    <row r="2" spans="2:49" ht="19.5">
      <c r="B2" s="42" t="s">
        <v>132</v>
      </c>
      <c r="C2" s="69"/>
      <c r="D2"/>
      <c r="E2"/>
    </row>
    <row r="3" spans="2:49" ht="19.5">
      <c r="B3" s="45" t="s">
        <v>130</v>
      </c>
      <c r="C3" s="70"/>
      <c r="D3"/>
      <c r="E3"/>
    </row>
    <row r="4" spans="2:49" ht="19.5">
      <c r="B4" s="45" t="s">
        <v>56</v>
      </c>
      <c r="C4" s="70"/>
      <c r="D4"/>
      <c r="E4"/>
    </row>
    <row r="5" spans="2:49" ht="19.5">
      <c r="B5" s="45" t="s">
        <v>94</v>
      </c>
      <c r="C5" s="70"/>
      <c r="D5"/>
      <c r="E5"/>
    </row>
    <row r="6" spans="2:49" ht="20.25" thickBot="1">
      <c r="B6" s="210" t="s">
        <v>74</v>
      </c>
      <c r="C6" s="71"/>
      <c r="D6"/>
      <c r="E6"/>
      <c r="AO6" s="13"/>
    </row>
    <row r="7" spans="2:49" ht="15.75" thickBot="1"/>
    <row r="8" spans="2:49" s="29" customFormat="1" ht="15.75" customHeight="1">
      <c r="B8" s="226" t="s">
        <v>32</v>
      </c>
      <c r="C8" s="243" t="s">
        <v>38</v>
      </c>
      <c r="D8" s="243" t="s">
        <v>95</v>
      </c>
      <c r="E8" s="243" t="s">
        <v>4</v>
      </c>
      <c r="F8" s="235" t="s">
        <v>96</v>
      </c>
      <c r="G8" s="232" t="s">
        <v>97</v>
      </c>
      <c r="H8" s="233"/>
      <c r="I8" s="233"/>
      <c r="J8" s="234"/>
      <c r="K8" s="232" t="s">
        <v>98</v>
      </c>
      <c r="L8" s="233"/>
      <c r="M8" s="233"/>
      <c r="N8" s="234"/>
      <c r="O8" s="232" t="s">
        <v>99</v>
      </c>
      <c r="P8" s="233"/>
      <c r="Q8" s="233"/>
      <c r="R8" s="234"/>
      <c r="S8" s="232" t="s">
        <v>100</v>
      </c>
      <c r="T8" s="233"/>
      <c r="U8" s="233"/>
      <c r="V8" s="233"/>
      <c r="W8" s="234"/>
      <c r="X8" s="232" t="s">
        <v>101</v>
      </c>
      <c r="Y8" s="233"/>
      <c r="Z8" s="233"/>
      <c r="AA8" s="234"/>
      <c r="AB8" s="232" t="s">
        <v>102</v>
      </c>
      <c r="AC8" s="233"/>
      <c r="AD8" s="233"/>
      <c r="AE8" s="233"/>
      <c r="AF8" s="234"/>
      <c r="AG8" s="232" t="s">
        <v>103</v>
      </c>
      <c r="AH8" s="233"/>
      <c r="AI8" s="233"/>
      <c r="AJ8" s="234"/>
      <c r="AK8" s="232" t="s">
        <v>104</v>
      </c>
      <c r="AL8" s="233"/>
      <c r="AM8" s="233"/>
      <c r="AN8" s="234"/>
      <c r="AO8" s="232" t="s">
        <v>105</v>
      </c>
      <c r="AP8" s="233"/>
      <c r="AQ8" s="233"/>
      <c r="AR8" s="233"/>
      <c r="AS8" s="234"/>
      <c r="AT8" s="235" t="s">
        <v>5</v>
      </c>
      <c r="AU8" s="235" t="s">
        <v>6</v>
      </c>
      <c r="AV8" s="238" t="s">
        <v>106</v>
      </c>
    </row>
    <row r="9" spans="2:49" s="29" customFormat="1" ht="15" customHeight="1">
      <c r="B9" s="227"/>
      <c r="C9" s="241"/>
      <c r="D9" s="241"/>
      <c r="E9" s="241"/>
      <c r="F9" s="241"/>
      <c r="G9" s="84">
        <v>5</v>
      </c>
      <c r="H9" s="34">
        <v>12</v>
      </c>
      <c r="I9" s="34">
        <v>19</v>
      </c>
      <c r="J9" s="78">
        <v>26</v>
      </c>
      <c r="K9" s="124">
        <v>3</v>
      </c>
      <c r="L9" s="34">
        <v>10</v>
      </c>
      <c r="M9" s="34">
        <v>17</v>
      </c>
      <c r="N9" s="78">
        <v>24</v>
      </c>
      <c r="O9" s="124">
        <v>31</v>
      </c>
      <c r="P9" s="34">
        <v>7</v>
      </c>
      <c r="Q9" s="34">
        <v>14</v>
      </c>
      <c r="R9" s="78">
        <v>21</v>
      </c>
      <c r="S9" s="124">
        <v>28</v>
      </c>
      <c r="T9" s="34">
        <v>5</v>
      </c>
      <c r="U9" s="34">
        <v>12</v>
      </c>
      <c r="V9" s="34">
        <v>19</v>
      </c>
      <c r="W9" s="78">
        <v>26</v>
      </c>
      <c r="X9" s="124">
        <v>2</v>
      </c>
      <c r="Y9" s="34">
        <v>9</v>
      </c>
      <c r="Z9" s="34">
        <v>16</v>
      </c>
      <c r="AA9" s="78">
        <v>23</v>
      </c>
      <c r="AB9" s="124">
        <v>30</v>
      </c>
      <c r="AC9" s="34">
        <v>6</v>
      </c>
      <c r="AD9" s="34">
        <v>13</v>
      </c>
      <c r="AE9" s="34">
        <v>20</v>
      </c>
      <c r="AF9" s="78">
        <v>27</v>
      </c>
      <c r="AG9" s="124">
        <v>4</v>
      </c>
      <c r="AH9" s="34">
        <v>11</v>
      </c>
      <c r="AI9" s="34">
        <v>18</v>
      </c>
      <c r="AJ9" s="78">
        <v>25</v>
      </c>
      <c r="AK9" s="124">
        <v>1</v>
      </c>
      <c r="AL9" s="34">
        <v>8</v>
      </c>
      <c r="AM9" s="34">
        <v>15</v>
      </c>
      <c r="AN9" s="78">
        <v>22</v>
      </c>
      <c r="AO9" s="83">
        <v>29</v>
      </c>
      <c r="AP9" s="34">
        <v>6</v>
      </c>
      <c r="AQ9" s="34">
        <v>13</v>
      </c>
      <c r="AR9" s="34">
        <v>20</v>
      </c>
      <c r="AS9" s="34">
        <v>27</v>
      </c>
      <c r="AT9" s="236"/>
      <c r="AU9" s="236"/>
      <c r="AV9" s="239"/>
    </row>
    <row r="10" spans="2:49" s="29" customFormat="1" ht="15.75" customHeight="1" thickBot="1">
      <c r="B10" s="228"/>
      <c r="C10" s="242"/>
      <c r="D10" s="242"/>
      <c r="E10" s="242"/>
      <c r="F10" s="242"/>
      <c r="G10" s="68">
        <v>11</v>
      </c>
      <c r="H10" s="67">
        <v>18</v>
      </c>
      <c r="I10" s="67">
        <v>25</v>
      </c>
      <c r="J10" s="79">
        <v>2</v>
      </c>
      <c r="K10" s="68">
        <v>9</v>
      </c>
      <c r="L10" s="67">
        <v>16</v>
      </c>
      <c r="M10" s="67">
        <v>23</v>
      </c>
      <c r="N10" s="79">
        <v>30</v>
      </c>
      <c r="O10" s="68">
        <v>6</v>
      </c>
      <c r="P10" s="67">
        <v>13</v>
      </c>
      <c r="Q10" s="67">
        <v>20</v>
      </c>
      <c r="R10" s="79">
        <v>27</v>
      </c>
      <c r="S10" s="68">
        <v>4</v>
      </c>
      <c r="T10" s="67">
        <v>11</v>
      </c>
      <c r="U10" s="67">
        <v>18</v>
      </c>
      <c r="V10" s="67">
        <v>25</v>
      </c>
      <c r="W10" s="79">
        <v>1</v>
      </c>
      <c r="X10" s="68">
        <v>8</v>
      </c>
      <c r="Y10" s="67">
        <v>15</v>
      </c>
      <c r="Z10" s="67">
        <v>22</v>
      </c>
      <c r="AA10" s="79">
        <v>29</v>
      </c>
      <c r="AB10" s="68">
        <v>5</v>
      </c>
      <c r="AC10" s="67">
        <v>12</v>
      </c>
      <c r="AD10" s="67">
        <v>19</v>
      </c>
      <c r="AE10" s="67">
        <v>26</v>
      </c>
      <c r="AF10" s="79">
        <v>3</v>
      </c>
      <c r="AG10" s="68">
        <v>10</v>
      </c>
      <c r="AH10" s="67">
        <v>17</v>
      </c>
      <c r="AI10" s="67">
        <v>24</v>
      </c>
      <c r="AJ10" s="79">
        <v>31</v>
      </c>
      <c r="AK10" s="68">
        <v>7</v>
      </c>
      <c r="AL10" s="67">
        <v>14</v>
      </c>
      <c r="AM10" s="67">
        <v>21</v>
      </c>
      <c r="AN10" s="79">
        <v>28</v>
      </c>
      <c r="AO10" s="139">
        <v>5</v>
      </c>
      <c r="AP10" s="67">
        <v>12</v>
      </c>
      <c r="AQ10" s="67">
        <v>19</v>
      </c>
      <c r="AR10" s="67">
        <v>26</v>
      </c>
      <c r="AS10" s="67">
        <v>31</v>
      </c>
      <c r="AT10" s="237"/>
      <c r="AU10" s="237"/>
      <c r="AV10" s="240"/>
    </row>
    <row r="11" spans="2:49" s="129" customFormat="1" ht="29.45" customHeight="1">
      <c r="B11" s="164" t="s">
        <v>70</v>
      </c>
      <c r="C11" s="130" t="s">
        <v>28</v>
      </c>
      <c r="D11" s="130" t="s">
        <v>71</v>
      </c>
      <c r="E11" s="131" t="s">
        <v>77</v>
      </c>
      <c r="F11" s="132" t="s">
        <v>107</v>
      </c>
      <c r="G11" s="118"/>
      <c r="H11" s="119"/>
      <c r="I11" s="119"/>
      <c r="J11" s="133"/>
      <c r="K11" s="211">
        <v>1</v>
      </c>
      <c r="L11" s="119"/>
      <c r="M11" s="119"/>
      <c r="N11" s="133"/>
      <c r="O11" s="118"/>
      <c r="P11" s="119"/>
      <c r="Q11" s="119"/>
      <c r="R11" s="133"/>
      <c r="S11" s="118"/>
      <c r="T11" s="119"/>
      <c r="U11" s="119"/>
      <c r="V11" s="119"/>
      <c r="W11" s="133"/>
      <c r="X11" s="118"/>
      <c r="Y11" s="119"/>
      <c r="Z11" s="119"/>
      <c r="AA11" s="133"/>
      <c r="AB11" s="118"/>
      <c r="AC11" s="119"/>
      <c r="AD11" s="119"/>
      <c r="AE11" s="119"/>
      <c r="AF11" s="133"/>
      <c r="AG11" s="118"/>
      <c r="AH11" s="119"/>
      <c r="AI11" s="119">
        <v>1</v>
      </c>
      <c r="AJ11" s="133"/>
      <c r="AK11" s="118"/>
      <c r="AL11" s="119"/>
      <c r="AM11" s="119"/>
      <c r="AN11" s="133"/>
      <c r="AO11" s="134"/>
      <c r="AP11" s="119"/>
      <c r="AQ11" s="119"/>
      <c r="AR11" s="119"/>
      <c r="AS11" s="119"/>
      <c r="AT11" s="81">
        <v>6800</v>
      </c>
      <c r="AU11" s="72">
        <v>0.91920000000000002</v>
      </c>
      <c r="AV11" s="136">
        <v>549.4399999999996</v>
      </c>
      <c r="AW11" s="137"/>
    </row>
    <row r="12" spans="2:49" s="129" customFormat="1" ht="29.45" customHeight="1">
      <c r="B12" s="140" t="s">
        <v>108</v>
      </c>
      <c r="C12" s="130" t="s">
        <v>28</v>
      </c>
      <c r="D12" s="130" t="s">
        <v>71</v>
      </c>
      <c r="E12" s="131" t="s">
        <v>77</v>
      </c>
      <c r="F12" s="132" t="s">
        <v>109</v>
      </c>
      <c r="G12" s="118"/>
      <c r="H12" s="119"/>
      <c r="I12" s="119"/>
      <c r="J12" s="133"/>
      <c r="K12" s="118"/>
      <c r="L12" s="119"/>
      <c r="M12" s="119"/>
      <c r="N12" s="133"/>
      <c r="O12" s="118"/>
      <c r="P12" s="119"/>
      <c r="Q12" s="119"/>
      <c r="R12" s="133"/>
      <c r="S12" s="118"/>
      <c r="T12" s="119"/>
      <c r="U12" s="119">
        <v>1</v>
      </c>
      <c r="V12" s="119"/>
      <c r="W12" s="133"/>
      <c r="X12" s="118"/>
      <c r="Y12" s="119"/>
      <c r="Z12" s="119"/>
      <c r="AA12" s="133"/>
      <c r="AB12" s="118"/>
      <c r="AC12" s="119"/>
      <c r="AD12" s="119"/>
      <c r="AE12" s="119"/>
      <c r="AF12" s="133"/>
      <c r="AG12" s="118"/>
      <c r="AH12" s="119"/>
      <c r="AI12" s="119">
        <v>1</v>
      </c>
      <c r="AJ12" s="133"/>
      <c r="AK12" s="118"/>
      <c r="AL12" s="119"/>
      <c r="AM12" s="119"/>
      <c r="AN12" s="133"/>
      <c r="AO12" s="134"/>
      <c r="AP12" s="119"/>
      <c r="AQ12" s="119"/>
      <c r="AR12" s="119"/>
      <c r="AS12" s="119"/>
      <c r="AT12" s="81">
        <v>8750</v>
      </c>
      <c r="AU12" s="72">
        <v>0.91920000000000002</v>
      </c>
      <c r="AV12" s="136">
        <v>707</v>
      </c>
      <c r="AW12" s="137"/>
    </row>
    <row r="13" spans="2:49" s="129" customFormat="1" ht="29.45" customHeight="1">
      <c r="B13" s="140" t="s">
        <v>88</v>
      </c>
      <c r="C13" s="130" t="s">
        <v>28</v>
      </c>
      <c r="D13" s="130" t="s">
        <v>71</v>
      </c>
      <c r="E13" s="131" t="s">
        <v>77</v>
      </c>
      <c r="F13" s="132" t="s">
        <v>110</v>
      </c>
      <c r="G13" s="118"/>
      <c r="H13" s="119"/>
      <c r="I13" s="119"/>
      <c r="J13" s="133"/>
      <c r="K13" s="118">
        <v>1</v>
      </c>
      <c r="L13" s="119"/>
      <c r="M13" s="119"/>
      <c r="N13" s="133"/>
      <c r="O13" s="118"/>
      <c r="P13" s="119"/>
      <c r="Q13" s="119"/>
      <c r="R13" s="133"/>
      <c r="S13" s="118"/>
      <c r="T13" s="119"/>
      <c r="U13" s="119">
        <v>1</v>
      </c>
      <c r="V13" s="119"/>
      <c r="W13" s="133"/>
      <c r="X13" s="118"/>
      <c r="Y13" s="119"/>
      <c r="Z13" s="119"/>
      <c r="AA13" s="133"/>
      <c r="AB13" s="118"/>
      <c r="AC13" s="119"/>
      <c r="AD13" s="119"/>
      <c r="AE13" s="119"/>
      <c r="AF13" s="133"/>
      <c r="AG13" s="118"/>
      <c r="AH13" s="119"/>
      <c r="AI13" s="119"/>
      <c r="AJ13" s="133"/>
      <c r="AK13" s="118"/>
      <c r="AL13" s="119"/>
      <c r="AM13" s="119"/>
      <c r="AN13" s="133"/>
      <c r="AO13" s="134"/>
      <c r="AP13" s="119"/>
      <c r="AQ13" s="119"/>
      <c r="AR13" s="119"/>
      <c r="AS13" s="119"/>
      <c r="AT13" s="81">
        <v>4370</v>
      </c>
      <c r="AU13" s="72">
        <v>0.91920000000000002</v>
      </c>
      <c r="AV13" s="136">
        <v>353.096</v>
      </c>
      <c r="AW13" s="141"/>
    </row>
    <row r="14" spans="2:49" s="129" customFormat="1" ht="29.45" customHeight="1">
      <c r="B14" s="140" t="s">
        <v>111</v>
      </c>
      <c r="C14" s="130" t="s">
        <v>28</v>
      </c>
      <c r="D14" s="130" t="s">
        <v>128</v>
      </c>
      <c r="E14" s="131" t="s">
        <v>77</v>
      </c>
      <c r="F14" s="132"/>
      <c r="G14" s="118"/>
      <c r="H14" s="119"/>
      <c r="I14" s="119"/>
      <c r="J14" s="133"/>
      <c r="K14" s="118"/>
      <c r="L14" s="119"/>
      <c r="M14" s="119"/>
      <c r="N14" s="133"/>
      <c r="O14" s="118"/>
      <c r="P14" s="119"/>
      <c r="Q14" s="119"/>
      <c r="R14" s="133"/>
      <c r="S14" s="118"/>
      <c r="T14" s="119"/>
      <c r="U14" s="119"/>
      <c r="V14" s="119"/>
      <c r="W14" s="133"/>
      <c r="X14" s="118"/>
      <c r="Y14" s="119"/>
      <c r="Z14" s="119"/>
      <c r="AA14" s="133"/>
      <c r="AB14" s="118">
        <v>1</v>
      </c>
      <c r="AC14" s="119"/>
      <c r="AD14" s="119"/>
      <c r="AE14" s="119"/>
      <c r="AF14" s="133"/>
      <c r="AG14" s="118">
        <v>1</v>
      </c>
      <c r="AH14" s="119"/>
      <c r="AI14" s="119"/>
      <c r="AJ14" s="133"/>
      <c r="AK14" s="118"/>
      <c r="AL14" s="119"/>
      <c r="AM14" s="119"/>
      <c r="AN14" s="133"/>
      <c r="AO14" s="134"/>
      <c r="AP14" s="119"/>
      <c r="AQ14" s="119"/>
      <c r="AR14" s="119"/>
      <c r="AS14" s="119"/>
      <c r="AT14" s="135">
        <v>5900</v>
      </c>
      <c r="AU14" s="72">
        <v>0.91920000000000002</v>
      </c>
      <c r="AV14" s="136">
        <v>476.72000000000025</v>
      </c>
      <c r="AW14" s="137"/>
    </row>
    <row r="15" spans="2:49" s="129" customFormat="1" ht="29.45" customHeight="1" thickBot="1">
      <c r="B15" s="271" t="s">
        <v>112</v>
      </c>
      <c r="C15" s="201" t="s">
        <v>28</v>
      </c>
      <c r="D15" s="201" t="s">
        <v>127</v>
      </c>
      <c r="E15" s="200" t="s">
        <v>77</v>
      </c>
      <c r="F15" s="274"/>
      <c r="G15" s="123"/>
      <c r="H15" s="142"/>
      <c r="I15" s="142"/>
      <c r="J15" s="143"/>
      <c r="K15" s="123"/>
      <c r="L15" s="142"/>
      <c r="M15" s="142"/>
      <c r="N15" s="143"/>
      <c r="O15" s="123"/>
      <c r="P15" s="142"/>
      <c r="Q15" s="142"/>
      <c r="R15" s="143"/>
      <c r="S15" s="123"/>
      <c r="T15" s="142"/>
      <c r="U15" s="142"/>
      <c r="V15" s="142"/>
      <c r="W15" s="143"/>
      <c r="X15" s="123"/>
      <c r="Y15" s="142"/>
      <c r="Z15" s="142"/>
      <c r="AA15" s="143"/>
      <c r="AB15" s="123">
        <v>1</v>
      </c>
      <c r="AC15" s="142"/>
      <c r="AD15" s="142"/>
      <c r="AE15" s="142"/>
      <c r="AF15" s="143"/>
      <c r="AG15" s="123"/>
      <c r="AH15" s="142"/>
      <c r="AI15" s="142"/>
      <c r="AJ15" s="143"/>
      <c r="AK15" s="123"/>
      <c r="AL15" s="142"/>
      <c r="AM15" s="142"/>
      <c r="AN15" s="143"/>
      <c r="AO15" s="173"/>
      <c r="AP15" s="142"/>
      <c r="AQ15" s="142"/>
      <c r="AR15" s="142"/>
      <c r="AS15" s="142"/>
      <c r="AT15" s="202">
        <v>12500</v>
      </c>
      <c r="AU15" s="275">
        <v>0.91920000000000002</v>
      </c>
      <c r="AV15" s="204">
        <v>1010</v>
      </c>
      <c r="AW15" s="137"/>
    </row>
    <row r="16" spans="2:49" s="105" customFormat="1" ht="15.75" thickBot="1">
      <c r="B16" s="144"/>
      <c r="C16" s="145"/>
      <c r="D16" s="146"/>
      <c r="E16" s="146"/>
      <c r="F16" s="146"/>
      <c r="G16" s="146"/>
      <c r="H16" s="146"/>
      <c r="I16" s="146"/>
      <c r="J16" s="147"/>
      <c r="K16" s="146"/>
      <c r="L16" s="146"/>
      <c r="M16" s="146"/>
      <c r="N16" s="146"/>
      <c r="O16" s="146"/>
      <c r="P16" s="146"/>
      <c r="Q16" s="146"/>
      <c r="R16" s="147"/>
      <c r="S16" s="146"/>
      <c r="T16" s="146"/>
      <c r="U16" s="146"/>
      <c r="V16" s="146"/>
      <c r="W16" s="146"/>
      <c r="X16" s="146"/>
      <c r="Y16" s="147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8"/>
      <c r="AU16" s="148"/>
      <c r="AV16" s="107"/>
      <c r="AW16" s="29"/>
    </row>
    <row r="17" spans="2:48" s="29" customFormat="1" ht="18.75">
      <c r="B17" s="159"/>
      <c r="C17" s="145"/>
      <c r="D17" s="146"/>
      <c r="E17" s="146"/>
      <c r="F17" s="146"/>
      <c r="N17" s="108"/>
      <c r="U17" s="108"/>
      <c r="AA17" s="108"/>
      <c r="AF17" s="108"/>
      <c r="AK17" s="108"/>
      <c r="AP17" s="108"/>
      <c r="AT17" s="150" t="s">
        <v>10</v>
      </c>
      <c r="AU17" s="151"/>
      <c r="AV17" s="152">
        <v>3096.2559999999999</v>
      </c>
    </row>
    <row r="18" spans="2:48" s="29" customFormat="1" ht="15.95" customHeight="1">
      <c r="C18" s="159"/>
      <c r="D18" s="146"/>
      <c r="E18" s="146"/>
      <c r="F18" s="146"/>
      <c r="AT18" s="157" t="s">
        <v>13</v>
      </c>
      <c r="AU18" s="158">
        <v>0.21</v>
      </c>
      <c r="AV18" s="160">
        <v>650.21375999999998</v>
      </c>
    </row>
    <row r="19" spans="2:48" s="29" customFormat="1" ht="17.25" thickBot="1">
      <c r="B19" s="144"/>
      <c r="C19" s="145"/>
      <c r="D19" s="146"/>
      <c r="E19" s="146"/>
      <c r="F19" s="146"/>
      <c r="AT19" s="161" t="s">
        <v>48</v>
      </c>
      <c r="AU19" s="162"/>
      <c r="AV19" s="163">
        <v>3746.46976</v>
      </c>
    </row>
    <row r="22" spans="2:48">
      <c r="AQ22" s="73"/>
    </row>
  </sheetData>
  <mergeCells count="17">
    <mergeCell ref="G8:J8"/>
    <mergeCell ref="K8:N8"/>
    <mergeCell ref="O8:R8"/>
    <mergeCell ref="B8:B10"/>
    <mergeCell ref="C8:C10"/>
    <mergeCell ref="D8:D10"/>
    <mergeCell ref="E8:E10"/>
    <mergeCell ref="F8:F10"/>
    <mergeCell ref="S8:W8"/>
    <mergeCell ref="X8:AA8"/>
    <mergeCell ref="AB8:AF8"/>
    <mergeCell ref="AG8:AJ8"/>
    <mergeCell ref="AK8:AN8"/>
    <mergeCell ref="AU8:AU10"/>
    <mergeCell ref="AV8:AV10"/>
    <mergeCell ref="AO8:AS8"/>
    <mergeCell ref="AT8:AT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Y62"/>
  <sheetViews>
    <sheetView showGridLines="0" showZeros="0" zoomScale="55" zoomScaleNormal="55" workbookViewId="0">
      <selection activeCell="B3" sqref="B3"/>
    </sheetView>
  </sheetViews>
  <sheetFormatPr baseColWidth="10" defaultColWidth="11.42578125" defaultRowHeight="15"/>
  <cols>
    <col min="1" max="1" width="2.5703125" customWidth="1"/>
    <col min="2" max="2" width="34.85546875" style="37" customWidth="1"/>
    <col min="3" max="3" width="20.5703125" style="89" customWidth="1"/>
    <col min="4" max="4" width="33.5703125" bestFit="1" customWidth="1"/>
    <col min="5" max="5" width="12.42578125" bestFit="1" customWidth="1"/>
    <col min="6" max="6" width="11.7109375" bestFit="1" customWidth="1"/>
    <col min="7" max="7" width="10.5703125" customWidth="1"/>
    <col min="8" max="8" width="0" style="14" hidden="1" customWidth="1"/>
    <col min="9" max="9" width="5.42578125" style="80" hidden="1" customWidth="1"/>
    <col min="10" max="10" width="4.5703125" style="80" hidden="1" customWidth="1"/>
    <col min="11" max="12" width="5.42578125" style="80" hidden="1" customWidth="1"/>
    <col min="13" max="16" width="6.140625" style="80" customWidth="1"/>
    <col min="17" max="22" width="6.140625" style="80" hidden="1" customWidth="1"/>
    <col min="23" max="28" width="6.140625" hidden="1" customWidth="1"/>
    <col min="29" max="29" width="6.140625" style="7" hidden="1" customWidth="1"/>
    <col min="30" max="47" width="6.140625" style="14" hidden="1" customWidth="1"/>
    <col min="48" max="48" width="25.7109375" style="14" bestFit="1" customWidth="1"/>
    <col min="49" max="49" width="11.7109375" style="14" bestFit="1" customWidth="1"/>
    <col min="50" max="50" width="20.28515625" style="14" bestFit="1" customWidth="1"/>
    <col min="51" max="16384" width="11.42578125" style="14"/>
  </cols>
  <sheetData>
    <row r="1" spans="1:51" ht="15.75" thickBot="1"/>
    <row r="2" spans="1:51" ht="19.5">
      <c r="B2" s="42" t="s">
        <v>135</v>
      </c>
      <c r="C2" s="208"/>
    </row>
    <row r="3" spans="1:51" ht="19.5">
      <c r="B3" s="45" t="s">
        <v>130</v>
      </c>
      <c r="C3" s="209"/>
    </row>
    <row r="4" spans="1:51" ht="19.5">
      <c r="A4" s="7"/>
      <c r="B4" s="45" t="s">
        <v>56</v>
      </c>
      <c r="C4" s="209"/>
      <c r="W4" s="7"/>
      <c r="X4" s="7"/>
      <c r="Y4" s="7"/>
      <c r="Z4" s="7"/>
      <c r="AA4" s="7"/>
      <c r="AB4" s="7"/>
    </row>
    <row r="5" spans="1:51" ht="19.5">
      <c r="A5" s="80"/>
      <c r="B5" s="45" t="s">
        <v>94</v>
      </c>
      <c r="C5" s="209"/>
      <c r="W5" s="80"/>
      <c r="X5" s="80"/>
      <c r="Y5" s="80"/>
      <c r="Z5" s="80"/>
      <c r="AA5" s="80"/>
      <c r="AB5" s="80"/>
      <c r="AC5" s="80"/>
    </row>
    <row r="6" spans="1:51" ht="20.25" thickBot="1">
      <c r="A6" s="7"/>
      <c r="B6" s="210" t="s">
        <v>15</v>
      </c>
      <c r="C6" s="125"/>
      <c r="W6" s="7"/>
      <c r="X6" s="7"/>
      <c r="Y6" s="7"/>
      <c r="Z6" s="13"/>
      <c r="AA6" s="43"/>
      <c r="AB6" s="43"/>
    </row>
    <row r="7" spans="1:51" ht="15.75" thickBot="1"/>
    <row r="8" spans="1:51" s="29" customFormat="1" ht="15" customHeight="1">
      <c r="B8" s="255" t="s">
        <v>0</v>
      </c>
      <c r="C8" s="252" t="s">
        <v>37</v>
      </c>
      <c r="D8" s="243" t="s">
        <v>1</v>
      </c>
      <c r="E8" s="243" t="s">
        <v>2</v>
      </c>
      <c r="F8" s="243" t="s">
        <v>3</v>
      </c>
      <c r="G8" s="229" t="s">
        <v>4</v>
      </c>
      <c r="H8" s="249" t="s">
        <v>113</v>
      </c>
      <c r="I8" s="232" t="s">
        <v>97</v>
      </c>
      <c r="J8" s="233"/>
      <c r="K8" s="233"/>
      <c r="L8" s="234"/>
      <c r="M8" s="232" t="s">
        <v>98</v>
      </c>
      <c r="N8" s="233"/>
      <c r="O8" s="233"/>
      <c r="P8" s="234"/>
      <c r="Q8" s="232" t="s">
        <v>99</v>
      </c>
      <c r="R8" s="233"/>
      <c r="S8" s="233"/>
      <c r="T8" s="234"/>
      <c r="U8" s="232" t="s">
        <v>100</v>
      </c>
      <c r="V8" s="233"/>
      <c r="W8" s="233"/>
      <c r="X8" s="233"/>
      <c r="Y8" s="234"/>
      <c r="Z8" s="232" t="s">
        <v>101</v>
      </c>
      <c r="AA8" s="233"/>
      <c r="AB8" s="233"/>
      <c r="AC8" s="234"/>
      <c r="AD8" s="232" t="s">
        <v>102</v>
      </c>
      <c r="AE8" s="233"/>
      <c r="AF8" s="233"/>
      <c r="AG8" s="233"/>
      <c r="AH8" s="234"/>
      <c r="AI8" s="232" t="s">
        <v>103</v>
      </c>
      <c r="AJ8" s="233"/>
      <c r="AK8" s="233"/>
      <c r="AL8" s="234"/>
      <c r="AM8" s="232" t="s">
        <v>104</v>
      </c>
      <c r="AN8" s="233"/>
      <c r="AO8" s="233"/>
      <c r="AP8" s="234"/>
      <c r="AQ8" s="232" t="s">
        <v>105</v>
      </c>
      <c r="AR8" s="233"/>
      <c r="AS8" s="233"/>
      <c r="AT8" s="233"/>
      <c r="AU8" s="234"/>
      <c r="AV8" s="235" t="s">
        <v>5</v>
      </c>
      <c r="AW8" s="235" t="s">
        <v>6</v>
      </c>
      <c r="AX8" s="238" t="s">
        <v>106</v>
      </c>
    </row>
    <row r="9" spans="1:51" s="29" customFormat="1" ht="15" customHeight="1">
      <c r="B9" s="256"/>
      <c r="C9" s="253"/>
      <c r="D9" s="241"/>
      <c r="E9" s="241"/>
      <c r="F9" s="241"/>
      <c r="G9" s="230"/>
      <c r="H9" s="250"/>
      <c r="I9" s="84">
        <v>5</v>
      </c>
      <c r="J9" s="34">
        <v>12</v>
      </c>
      <c r="K9" s="34">
        <v>19</v>
      </c>
      <c r="L9" s="78">
        <v>26</v>
      </c>
      <c r="M9" s="124">
        <v>3</v>
      </c>
      <c r="N9" s="34">
        <v>10</v>
      </c>
      <c r="O9" s="34">
        <v>17</v>
      </c>
      <c r="P9" s="78">
        <v>24</v>
      </c>
      <c r="Q9" s="124">
        <v>31</v>
      </c>
      <c r="R9" s="34">
        <v>7</v>
      </c>
      <c r="S9" s="34">
        <v>14</v>
      </c>
      <c r="T9" s="78">
        <v>21</v>
      </c>
      <c r="U9" s="124">
        <v>28</v>
      </c>
      <c r="V9" s="34">
        <v>5</v>
      </c>
      <c r="W9" s="34">
        <v>12</v>
      </c>
      <c r="X9" s="34">
        <v>19</v>
      </c>
      <c r="Y9" s="78">
        <v>26</v>
      </c>
      <c r="Z9" s="124">
        <v>2</v>
      </c>
      <c r="AA9" s="34">
        <v>9</v>
      </c>
      <c r="AB9" s="34">
        <v>16</v>
      </c>
      <c r="AC9" s="78">
        <v>23</v>
      </c>
      <c r="AD9" s="124">
        <v>30</v>
      </c>
      <c r="AE9" s="34">
        <v>6</v>
      </c>
      <c r="AF9" s="34">
        <v>13</v>
      </c>
      <c r="AG9" s="34">
        <v>20</v>
      </c>
      <c r="AH9" s="78">
        <v>27</v>
      </c>
      <c r="AI9" s="124">
        <v>4</v>
      </c>
      <c r="AJ9" s="34">
        <v>11</v>
      </c>
      <c r="AK9" s="34">
        <v>18</v>
      </c>
      <c r="AL9" s="78">
        <v>25</v>
      </c>
      <c r="AM9" s="124">
        <v>1</v>
      </c>
      <c r="AN9" s="34">
        <v>8</v>
      </c>
      <c r="AO9" s="34">
        <v>15</v>
      </c>
      <c r="AP9" s="78">
        <v>22</v>
      </c>
      <c r="AQ9" s="83">
        <v>29</v>
      </c>
      <c r="AR9" s="34">
        <v>6</v>
      </c>
      <c r="AS9" s="34">
        <v>13</v>
      </c>
      <c r="AT9" s="34">
        <v>20</v>
      </c>
      <c r="AU9" s="78">
        <v>27</v>
      </c>
      <c r="AV9" s="236"/>
      <c r="AW9" s="236"/>
      <c r="AX9" s="239"/>
    </row>
    <row r="10" spans="1:51" s="29" customFormat="1" ht="15.75" customHeight="1" thickBot="1">
      <c r="B10" s="257"/>
      <c r="C10" s="254"/>
      <c r="D10" s="242"/>
      <c r="E10" s="242"/>
      <c r="F10" s="242"/>
      <c r="G10" s="231"/>
      <c r="H10" s="251"/>
      <c r="I10" s="68">
        <v>11</v>
      </c>
      <c r="J10" s="67">
        <v>18</v>
      </c>
      <c r="K10" s="67">
        <v>25</v>
      </c>
      <c r="L10" s="79">
        <v>2</v>
      </c>
      <c r="M10" s="68">
        <v>9</v>
      </c>
      <c r="N10" s="67">
        <v>16</v>
      </c>
      <c r="O10" s="67">
        <v>23</v>
      </c>
      <c r="P10" s="79">
        <v>30</v>
      </c>
      <c r="Q10" s="68">
        <v>6</v>
      </c>
      <c r="R10" s="67">
        <v>13</v>
      </c>
      <c r="S10" s="67">
        <v>20</v>
      </c>
      <c r="T10" s="79">
        <v>27</v>
      </c>
      <c r="U10" s="68">
        <v>4</v>
      </c>
      <c r="V10" s="67">
        <v>11</v>
      </c>
      <c r="W10" s="67">
        <v>18</v>
      </c>
      <c r="X10" s="67">
        <v>25</v>
      </c>
      <c r="Y10" s="79">
        <v>1</v>
      </c>
      <c r="Z10" s="68">
        <v>8</v>
      </c>
      <c r="AA10" s="67">
        <v>15</v>
      </c>
      <c r="AB10" s="67">
        <v>22</v>
      </c>
      <c r="AC10" s="79">
        <v>29</v>
      </c>
      <c r="AD10" s="68">
        <v>5</v>
      </c>
      <c r="AE10" s="67">
        <v>12</v>
      </c>
      <c r="AF10" s="67">
        <v>19</v>
      </c>
      <c r="AG10" s="67">
        <v>26</v>
      </c>
      <c r="AH10" s="79">
        <v>3</v>
      </c>
      <c r="AI10" s="68">
        <v>10</v>
      </c>
      <c r="AJ10" s="67">
        <v>17</v>
      </c>
      <c r="AK10" s="67">
        <v>24</v>
      </c>
      <c r="AL10" s="79">
        <v>31</v>
      </c>
      <c r="AM10" s="68">
        <v>7</v>
      </c>
      <c r="AN10" s="67">
        <v>14</v>
      </c>
      <c r="AO10" s="67">
        <v>21</v>
      </c>
      <c r="AP10" s="79">
        <v>28</v>
      </c>
      <c r="AQ10" s="139">
        <v>5</v>
      </c>
      <c r="AR10" s="67">
        <v>12</v>
      </c>
      <c r="AS10" s="67">
        <v>19</v>
      </c>
      <c r="AT10" s="67">
        <v>26</v>
      </c>
      <c r="AU10" s="79">
        <v>31</v>
      </c>
      <c r="AV10" s="237"/>
      <c r="AW10" s="237"/>
      <c r="AX10" s="240"/>
    </row>
    <row r="11" spans="1:51" s="105" customFormat="1" ht="18.95" customHeight="1">
      <c r="B11" s="245" t="s">
        <v>51</v>
      </c>
      <c r="C11" s="258" t="s">
        <v>28</v>
      </c>
      <c r="D11" s="32" t="s">
        <v>57</v>
      </c>
      <c r="E11" s="31" t="s">
        <v>9</v>
      </c>
      <c r="F11" s="112" t="s">
        <v>58</v>
      </c>
      <c r="G11" s="174" t="s">
        <v>27</v>
      </c>
      <c r="H11" s="175"/>
      <c r="I11" s="118"/>
      <c r="J11" s="119"/>
      <c r="K11" s="119"/>
      <c r="L11" s="133"/>
      <c r="M11" s="118"/>
      <c r="N11" s="119">
        <v>5</v>
      </c>
      <c r="O11" s="119"/>
      <c r="P11" s="133"/>
      <c r="Q11" s="118"/>
      <c r="R11" s="119"/>
      <c r="S11" s="119"/>
      <c r="T11" s="133"/>
      <c r="U11" s="118"/>
      <c r="V11" s="119"/>
      <c r="W11" s="119"/>
      <c r="X11" s="119"/>
      <c r="Y11" s="133"/>
      <c r="Z11" s="118"/>
      <c r="AA11" s="119"/>
      <c r="AB11" s="119"/>
      <c r="AC11" s="133"/>
      <c r="AD11" s="118"/>
      <c r="AE11" s="119"/>
      <c r="AF11" s="119"/>
      <c r="AG11" s="119"/>
      <c r="AH11" s="133"/>
      <c r="AI11" s="118"/>
      <c r="AJ11" s="119"/>
      <c r="AK11" s="119"/>
      <c r="AL11" s="133"/>
      <c r="AM11" s="118"/>
      <c r="AN11" s="119"/>
      <c r="AO11" s="119"/>
      <c r="AP11" s="133"/>
      <c r="AQ11" s="134"/>
      <c r="AR11" s="119"/>
      <c r="AS11" s="119"/>
      <c r="AT11" s="119"/>
      <c r="AU11" s="133"/>
      <c r="AV11" s="81">
        <v>13750</v>
      </c>
      <c r="AW11" s="72">
        <v>0.58040000000000003</v>
      </c>
      <c r="AX11" s="276">
        <v>5769.5</v>
      </c>
      <c r="AY11" s="29"/>
    </row>
    <row r="12" spans="1:51" s="105" customFormat="1" ht="18.95" customHeight="1">
      <c r="B12" s="245"/>
      <c r="C12" s="248"/>
      <c r="D12" s="30" t="s">
        <v>23</v>
      </c>
      <c r="E12" s="31" t="s">
        <v>9</v>
      </c>
      <c r="F12" s="31" t="s">
        <v>59</v>
      </c>
      <c r="G12" s="177" t="s">
        <v>27</v>
      </c>
      <c r="H12" s="179"/>
      <c r="I12" s="118"/>
      <c r="J12" s="119"/>
      <c r="K12" s="119"/>
      <c r="L12" s="133"/>
      <c r="M12" s="118"/>
      <c r="N12" s="119">
        <v>5</v>
      </c>
      <c r="O12" s="119">
        <v>4</v>
      </c>
      <c r="P12" s="133"/>
      <c r="Q12" s="118"/>
      <c r="R12" s="119"/>
      <c r="S12" s="119"/>
      <c r="T12" s="133"/>
      <c r="U12" s="118"/>
      <c r="V12" s="119"/>
      <c r="W12" s="119"/>
      <c r="X12" s="119"/>
      <c r="Y12" s="133"/>
      <c r="Z12" s="118"/>
      <c r="AA12" s="119"/>
      <c r="AB12" s="119"/>
      <c r="AC12" s="133"/>
      <c r="AD12" s="118"/>
      <c r="AE12" s="119"/>
      <c r="AF12" s="119"/>
      <c r="AG12" s="119"/>
      <c r="AH12" s="133"/>
      <c r="AI12" s="118"/>
      <c r="AJ12" s="119"/>
      <c r="AK12" s="119"/>
      <c r="AL12" s="133"/>
      <c r="AM12" s="118"/>
      <c r="AN12" s="119"/>
      <c r="AO12" s="119"/>
      <c r="AP12" s="133"/>
      <c r="AQ12" s="134"/>
      <c r="AR12" s="119"/>
      <c r="AS12" s="119"/>
      <c r="AT12" s="119"/>
      <c r="AU12" s="133"/>
      <c r="AV12" s="111">
        <v>6660</v>
      </c>
      <c r="AW12" s="82">
        <v>0.58040000000000003</v>
      </c>
      <c r="AX12" s="277">
        <v>2794.5359999999996</v>
      </c>
      <c r="AY12" s="29"/>
    </row>
    <row r="13" spans="1:51" s="105" customFormat="1" ht="18.95" customHeight="1">
      <c r="B13" s="246"/>
      <c r="C13" s="248"/>
      <c r="D13" s="30" t="s">
        <v>78</v>
      </c>
      <c r="E13" s="31" t="s">
        <v>53</v>
      </c>
      <c r="F13" s="31" t="s">
        <v>61</v>
      </c>
      <c r="G13" s="177" t="s">
        <v>27</v>
      </c>
      <c r="H13" s="179"/>
      <c r="I13" s="180"/>
      <c r="J13" s="181"/>
      <c r="K13" s="181"/>
      <c r="L13" s="182"/>
      <c r="M13" s="180"/>
      <c r="N13" s="181">
        <v>2</v>
      </c>
      <c r="O13" s="181">
        <v>2</v>
      </c>
      <c r="P13" s="182"/>
      <c r="Q13" s="180"/>
      <c r="R13" s="181"/>
      <c r="S13" s="181"/>
      <c r="T13" s="182"/>
      <c r="U13" s="180"/>
      <c r="V13" s="181"/>
      <c r="W13" s="181"/>
      <c r="X13" s="181"/>
      <c r="Y13" s="182"/>
      <c r="Z13" s="180"/>
      <c r="AA13" s="181"/>
      <c r="AB13" s="181"/>
      <c r="AC13" s="182"/>
      <c r="AD13" s="180"/>
      <c r="AE13" s="181"/>
      <c r="AF13" s="181"/>
      <c r="AG13" s="181"/>
      <c r="AH13" s="182"/>
      <c r="AI13" s="180"/>
      <c r="AJ13" s="181"/>
      <c r="AK13" s="181"/>
      <c r="AL13" s="182"/>
      <c r="AM13" s="180"/>
      <c r="AN13" s="181"/>
      <c r="AO13" s="181"/>
      <c r="AP13" s="182"/>
      <c r="AQ13" s="183"/>
      <c r="AR13" s="181"/>
      <c r="AS13" s="181"/>
      <c r="AT13" s="181"/>
      <c r="AU13" s="182"/>
      <c r="AV13" s="114">
        <v>4440</v>
      </c>
      <c r="AW13" s="115">
        <v>0.58040000000000003</v>
      </c>
      <c r="AX13" s="278">
        <v>1863.0239999999999</v>
      </c>
      <c r="AY13" s="29"/>
    </row>
    <row r="14" spans="1:51" s="105" customFormat="1" ht="18.95" customHeight="1">
      <c r="B14" s="244" t="s">
        <v>52</v>
      </c>
      <c r="C14" s="247" t="s">
        <v>49</v>
      </c>
      <c r="D14" s="87" t="s">
        <v>65</v>
      </c>
      <c r="E14" s="88" t="s">
        <v>9</v>
      </c>
      <c r="F14" s="88" t="s">
        <v>63</v>
      </c>
      <c r="G14" s="184" t="s">
        <v>27</v>
      </c>
      <c r="H14" s="185"/>
      <c r="I14" s="169"/>
      <c r="J14" s="171"/>
      <c r="K14" s="171"/>
      <c r="L14" s="172"/>
      <c r="M14" s="169"/>
      <c r="N14" s="171">
        <v>5</v>
      </c>
      <c r="O14" s="171">
        <v>2</v>
      </c>
      <c r="P14" s="172"/>
      <c r="Q14" s="169"/>
      <c r="R14" s="171"/>
      <c r="S14" s="171"/>
      <c r="T14" s="172"/>
      <c r="U14" s="169"/>
      <c r="V14" s="171"/>
      <c r="W14" s="171"/>
      <c r="X14" s="171"/>
      <c r="Y14" s="172"/>
      <c r="Z14" s="169"/>
      <c r="AA14" s="171"/>
      <c r="AB14" s="171"/>
      <c r="AC14" s="172"/>
      <c r="AD14" s="169"/>
      <c r="AE14" s="171"/>
      <c r="AF14" s="171"/>
      <c r="AG14" s="171"/>
      <c r="AH14" s="172"/>
      <c r="AI14" s="169"/>
      <c r="AJ14" s="171"/>
      <c r="AK14" s="171"/>
      <c r="AL14" s="172"/>
      <c r="AM14" s="169"/>
      <c r="AN14" s="171"/>
      <c r="AO14" s="171"/>
      <c r="AP14" s="172"/>
      <c r="AQ14" s="170"/>
      <c r="AR14" s="171"/>
      <c r="AS14" s="171"/>
      <c r="AT14" s="171"/>
      <c r="AU14" s="172"/>
      <c r="AV14" s="33">
        <v>9520</v>
      </c>
      <c r="AW14" s="122">
        <v>0.46</v>
      </c>
      <c r="AX14" s="279">
        <v>5140.8</v>
      </c>
      <c r="AY14" s="29"/>
    </row>
    <row r="15" spans="1:51" s="105" customFormat="1" ht="18.95" customHeight="1">
      <c r="B15" s="245"/>
      <c r="C15" s="248"/>
      <c r="D15" s="74" t="s">
        <v>24</v>
      </c>
      <c r="E15" s="75" t="s">
        <v>9</v>
      </c>
      <c r="F15" s="75" t="s">
        <v>64</v>
      </c>
      <c r="G15" s="186" t="s">
        <v>27</v>
      </c>
      <c r="H15" s="187"/>
      <c r="I15" s="118"/>
      <c r="J15" s="119"/>
      <c r="K15" s="119"/>
      <c r="L15" s="133"/>
      <c r="M15" s="118"/>
      <c r="N15" s="119">
        <v>5</v>
      </c>
      <c r="O15" s="119">
        <v>1</v>
      </c>
      <c r="P15" s="133"/>
      <c r="Q15" s="118"/>
      <c r="R15" s="119"/>
      <c r="S15" s="119"/>
      <c r="T15" s="133"/>
      <c r="U15" s="118"/>
      <c r="V15" s="119"/>
      <c r="W15" s="119"/>
      <c r="X15" s="119"/>
      <c r="Y15" s="133"/>
      <c r="Z15" s="118"/>
      <c r="AA15" s="119"/>
      <c r="AB15" s="119"/>
      <c r="AC15" s="133"/>
      <c r="AD15" s="118"/>
      <c r="AE15" s="119"/>
      <c r="AF15" s="119"/>
      <c r="AG15" s="119"/>
      <c r="AH15" s="133"/>
      <c r="AI15" s="118"/>
      <c r="AJ15" s="119"/>
      <c r="AK15" s="119"/>
      <c r="AL15" s="133"/>
      <c r="AM15" s="118"/>
      <c r="AN15" s="119"/>
      <c r="AO15" s="119"/>
      <c r="AP15" s="133"/>
      <c r="AQ15" s="134"/>
      <c r="AR15" s="119"/>
      <c r="AS15" s="119"/>
      <c r="AT15" s="119"/>
      <c r="AU15" s="133"/>
      <c r="AV15" s="76">
        <v>4440</v>
      </c>
      <c r="AW15" s="77">
        <v>0.46</v>
      </c>
      <c r="AX15" s="280">
        <v>2397.6</v>
      </c>
      <c r="AY15" s="29"/>
    </row>
    <row r="16" spans="1:51" s="105" customFormat="1" ht="18.95" customHeight="1">
      <c r="B16" s="245"/>
      <c r="C16" s="248"/>
      <c r="D16" s="192" t="s">
        <v>29</v>
      </c>
      <c r="E16" s="193" t="s">
        <v>9</v>
      </c>
      <c r="F16" s="193" t="s">
        <v>62</v>
      </c>
      <c r="G16" s="292" t="s">
        <v>27</v>
      </c>
      <c r="H16" s="293"/>
      <c r="I16" s="180"/>
      <c r="J16" s="181"/>
      <c r="K16" s="181"/>
      <c r="L16" s="182"/>
      <c r="M16" s="180"/>
      <c r="N16" s="181">
        <v>5</v>
      </c>
      <c r="O16" s="181">
        <v>1</v>
      </c>
      <c r="P16" s="182"/>
      <c r="Q16" s="180"/>
      <c r="R16" s="181"/>
      <c r="S16" s="181"/>
      <c r="T16" s="182"/>
      <c r="U16" s="180"/>
      <c r="V16" s="181"/>
      <c r="W16" s="181"/>
      <c r="X16" s="181"/>
      <c r="Y16" s="182"/>
      <c r="Z16" s="180"/>
      <c r="AA16" s="181"/>
      <c r="AB16" s="181"/>
      <c r="AC16" s="182"/>
      <c r="AD16" s="180"/>
      <c r="AE16" s="181"/>
      <c r="AF16" s="181"/>
      <c r="AG16" s="181"/>
      <c r="AH16" s="182"/>
      <c r="AI16" s="180"/>
      <c r="AJ16" s="181"/>
      <c r="AK16" s="181"/>
      <c r="AL16" s="182"/>
      <c r="AM16" s="180"/>
      <c r="AN16" s="181"/>
      <c r="AO16" s="181"/>
      <c r="AP16" s="182"/>
      <c r="AQ16" s="183"/>
      <c r="AR16" s="181"/>
      <c r="AS16" s="181"/>
      <c r="AT16" s="181"/>
      <c r="AU16" s="182"/>
      <c r="AV16" s="195">
        <v>6600</v>
      </c>
      <c r="AW16" s="294">
        <v>0.46</v>
      </c>
      <c r="AX16" s="295">
        <v>3564</v>
      </c>
      <c r="AY16" s="29"/>
    </row>
    <row r="17" spans="2:51" s="105" customFormat="1" ht="18.95" customHeight="1">
      <c r="B17" s="285" t="s">
        <v>50</v>
      </c>
      <c r="C17" s="288" t="s">
        <v>28</v>
      </c>
      <c r="D17" s="297" t="s">
        <v>30</v>
      </c>
      <c r="E17" s="298" t="s">
        <v>9</v>
      </c>
      <c r="F17" s="299" t="s">
        <v>114</v>
      </c>
      <c r="G17" s="300" t="s">
        <v>27</v>
      </c>
      <c r="H17" s="301"/>
      <c r="I17" s="169"/>
      <c r="J17" s="171"/>
      <c r="K17" s="171"/>
      <c r="L17" s="172"/>
      <c r="M17" s="169"/>
      <c r="N17" s="171">
        <v>5</v>
      </c>
      <c r="O17" s="171">
        <v>5</v>
      </c>
      <c r="P17" s="172"/>
      <c r="Q17" s="169"/>
      <c r="R17" s="171"/>
      <c r="S17" s="171"/>
      <c r="T17" s="172"/>
      <c r="U17" s="169"/>
      <c r="V17" s="171"/>
      <c r="W17" s="171"/>
      <c r="X17" s="171"/>
      <c r="Y17" s="172"/>
      <c r="Z17" s="169"/>
      <c r="AA17" s="171"/>
      <c r="AB17" s="171"/>
      <c r="AC17" s="172"/>
      <c r="AD17" s="169"/>
      <c r="AE17" s="171"/>
      <c r="AF17" s="171"/>
      <c r="AG17" s="171"/>
      <c r="AH17" s="172"/>
      <c r="AI17" s="169"/>
      <c r="AJ17" s="171"/>
      <c r="AK17" s="171"/>
      <c r="AL17" s="172"/>
      <c r="AM17" s="169"/>
      <c r="AN17" s="171"/>
      <c r="AO17" s="171"/>
      <c r="AP17" s="172"/>
      <c r="AQ17" s="170"/>
      <c r="AR17" s="171"/>
      <c r="AS17" s="171"/>
      <c r="AT17" s="171"/>
      <c r="AU17" s="172"/>
      <c r="AV17" s="33">
        <v>11253.000000000002</v>
      </c>
      <c r="AW17" s="302">
        <v>0.83330000000000004</v>
      </c>
      <c r="AX17" s="279">
        <v>1875.8750999999993</v>
      </c>
      <c r="AY17" s="29"/>
    </row>
    <row r="18" spans="2:51" s="105" customFormat="1" ht="18.95" customHeight="1">
      <c r="B18" s="286"/>
      <c r="C18" s="289"/>
      <c r="D18" s="30" t="s">
        <v>115</v>
      </c>
      <c r="E18" s="31" t="s">
        <v>9</v>
      </c>
      <c r="F18" s="31" t="s">
        <v>116</v>
      </c>
      <c r="G18" s="177" t="s">
        <v>27</v>
      </c>
      <c r="H18" s="178"/>
      <c r="I18" s="118"/>
      <c r="J18" s="119"/>
      <c r="K18" s="119"/>
      <c r="L18" s="133"/>
      <c r="M18" s="118"/>
      <c r="N18" s="119">
        <v>5</v>
      </c>
      <c r="O18" s="119">
        <v>5</v>
      </c>
      <c r="P18" s="133"/>
      <c r="Q18" s="118"/>
      <c r="R18" s="119"/>
      <c r="S18" s="119"/>
      <c r="T18" s="133"/>
      <c r="U18" s="118"/>
      <c r="V18" s="119"/>
      <c r="W18" s="119"/>
      <c r="X18" s="119"/>
      <c r="Y18" s="133"/>
      <c r="Z18" s="118"/>
      <c r="AA18" s="119"/>
      <c r="AB18" s="119"/>
      <c r="AC18" s="133"/>
      <c r="AD18" s="118"/>
      <c r="AE18" s="119"/>
      <c r="AF18" s="119"/>
      <c r="AG18" s="119"/>
      <c r="AH18" s="133"/>
      <c r="AI18" s="118"/>
      <c r="AJ18" s="119"/>
      <c r="AK18" s="119"/>
      <c r="AL18" s="133"/>
      <c r="AM18" s="118"/>
      <c r="AN18" s="119"/>
      <c r="AO18" s="119"/>
      <c r="AP18" s="133"/>
      <c r="AQ18" s="134"/>
      <c r="AR18" s="119"/>
      <c r="AS18" s="119"/>
      <c r="AT18" s="119"/>
      <c r="AU18" s="133"/>
      <c r="AV18" s="111">
        <v>8690.0000000000018</v>
      </c>
      <c r="AW18" s="82">
        <v>0.83330000000000004</v>
      </c>
      <c r="AX18" s="277">
        <v>1448.6229999999996</v>
      </c>
      <c r="AY18" s="29"/>
    </row>
    <row r="19" spans="2:51" s="105" customFormat="1" ht="18.95" customHeight="1">
      <c r="B19" s="286"/>
      <c r="C19" s="289"/>
      <c r="D19" s="30" t="s">
        <v>25</v>
      </c>
      <c r="E19" s="31" t="s">
        <v>9</v>
      </c>
      <c r="F19" s="31" t="s">
        <v>64</v>
      </c>
      <c r="G19" s="177" t="s">
        <v>27</v>
      </c>
      <c r="H19" s="178"/>
      <c r="I19" s="118"/>
      <c r="J19" s="119"/>
      <c r="K19" s="119"/>
      <c r="L19" s="133"/>
      <c r="M19" s="118"/>
      <c r="N19" s="119">
        <v>5</v>
      </c>
      <c r="O19" s="119">
        <v>5</v>
      </c>
      <c r="P19" s="133"/>
      <c r="Q19" s="118"/>
      <c r="R19" s="119"/>
      <c r="S19" s="119"/>
      <c r="T19" s="133"/>
      <c r="U19" s="118"/>
      <c r="V19" s="119"/>
      <c r="W19" s="119"/>
      <c r="X19" s="119"/>
      <c r="Y19" s="133"/>
      <c r="Z19" s="118"/>
      <c r="AA19" s="119"/>
      <c r="AB19" s="119"/>
      <c r="AC19" s="133"/>
      <c r="AD19" s="118"/>
      <c r="AE19" s="119"/>
      <c r="AF19" s="119"/>
      <c r="AG19" s="119"/>
      <c r="AH19" s="133"/>
      <c r="AI19" s="118"/>
      <c r="AJ19" s="119"/>
      <c r="AK19" s="119"/>
      <c r="AL19" s="133"/>
      <c r="AM19" s="118"/>
      <c r="AN19" s="119"/>
      <c r="AO19" s="119"/>
      <c r="AP19" s="133"/>
      <c r="AQ19" s="134"/>
      <c r="AR19" s="119"/>
      <c r="AS19" s="119"/>
      <c r="AT19" s="119"/>
      <c r="AU19" s="133"/>
      <c r="AV19" s="111">
        <v>7370.0000000000009</v>
      </c>
      <c r="AW19" s="82">
        <v>0.83330000000000004</v>
      </c>
      <c r="AX19" s="277">
        <v>1228.5789999999997</v>
      </c>
      <c r="AY19" s="29"/>
    </row>
    <row r="20" spans="2:51" s="105" customFormat="1" ht="18.95" customHeight="1">
      <c r="B20" s="286"/>
      <c r="C20" s="289"/>
      <c r="D20" s="30" t="s">
        <v>69</v>
      </c>
      <c r="E20" s="31" t="s">
        <v>9</v>
      </c>
      <c r="F20" s="31" t="s">
        <v>60</v>
      </c>
      <c r="G20" s="177" t="s">
        <v>27</v>
      </c>
      <c r="H20" s="189"/>
      <c r="I20" s="118"/>
      <c r="J20" s="119"/>
      <c r="K20" s="119"/>
      <c r="L20" s="133"/>
      <c r="M20" s="118"/>
      <c r="N20" s="119">
        <v>5</v>
      </c>
      <c r="O20" s="119">
        <v>5</v>
      </c>
      <c r="P20" s="133"/>
      <c r="Q20" s="118"/>
      <c r="R20" s="119"/>
      <c r="S20" s="119"/>
      <c r="T20" s="133"/>
      <c r="U20" s="118"/>
      <c r="V20" s="119"/>
      <c r="W20" s="119"/>
      <c r="X20" s="119"/>
      <c r="Y20" s="133"/>
      <c r="Z20" s="118"/>
      <c r="AA20" s="119"/>
      <c r="AB20" s="119"/>
      <c r="AC20" s="133"/>
      <c r="AD20" s="118"/>
      <c r="AE20" s="119"/>
      <c r="AF20" s="119"/>
      <c r="AG20" s="119"/>
      <c r="AH20" s="133"/>
      <c r="AI20" s="118"/>
      <c r="AJ20" s="119"/>
      <c r="AK20" s="119"/>
      <c r="AL20" s="133"/>
      <c r="AM20" s="118"/>
      <c r="AN20" s="119"/>
      <c r="AO20" s="119"/>
      <c r="AP20" s="133"/>
      <c r="AQ20" s="134"/>
      <c r="AR20" s="119"/>
      <c r="AS20" s="119"/>
      <c r="AT20" s="119"/>
      <c r="AU20" s="133"/>
      <c r="AV20" s="111">
        <v>5390</v>
      </c>
      <c r="AW20" s="82">
        <v>0.83330000000000004</v>
      </c>
      <c r="AX20" s="277">
        <v>898.51299999999992</v>
      </c>
      <c r="AY20" s="29"/>
    </row>
    <row r="21" spans="2:51" s="105" customFormat="1" ht="18.95" customHeight="1">
      <c r="B21" s="286"/>
      <c r="C21" s="289"/>
      <c r="D21" s="30" t="s">
        <v>66</v>
      </c>
      <c r="E21" s="31" t="s">
        <v>53</v>
      </c>
      <c r="F21" s="35" t="s">
        <v>61</v>
      </c>
      <c r="G21" s="177" t="s">
        <v>27</v>
      </c>
      <c r="H21" s="178"/>
      <c r="I21" s="118"/>
      <c r="J21" s="119"/>
      <c r="K21" s="119"/>
      <c r="L21" s="133"/>
      <c r="M21" s="118"/>
      <c r="N21" s="119">
        <v>2</v>
      </c>
      <c r="O21" s="119">
        <v>2</v>
      </c>
      <c r="P21" s="133"/>
      <c r="Q21" s="118"/>
      <c r="R21" s="119"/>
      <c r="S21" s="119"/>
      <c r="T21" s="133"/>
      <c r="U21" s="118"/>
      <c r="V21" s="119"/>
      <c r="W21" s="119"/>
      <c r="X21" s="119"/>
      <c r="Y21" s="133"/>
      <c r="Z21" s="118"/>
      <c r="AA21" s="119"/>
      <c r="AB21" s="119"/>
      <c r="AC21" s="133"/>
      <c r="AD21" s="118"/>
      <c r="AE21" s="119"/>
      <c r="AF21" s="119"/>
      <c r="AG21" s="119"/>
      <c r="AH21" s="133"/>
      <c r="AI21" s="118"/>
      <c r="AJ21" s="119"/>
      <c r="AK21" s="119"/>
      <c r="AL21" s="133"/>
      <c r="AM21" s="118"/>
      <c r="AN21" s="119"/>
      <c r="AO21" s="119"/>
      <c r="AP21" s="133"/>
      <c r="AQ21" s="134"/>
      <c r="AR21" s="119"/>
      <c r="AS21" s="119"/>
      <c r="AT21" s="119"/>
      <c r="AU21" s="133"/>
      <c r="AV21" s="111">
        <v>2068</v>
      </c>
      <c r="AW21" s="82">
        <v>0.83330000000000004</v>
      </c>
      <c r="AX21" s="277">
        <v>344.73559999999998</v>
      </c>
      <c r="AY21" s="29"/>
    </row>
    <row r="22" spans="2:51" s="105" customFormat="1" ht="18.95" customHeight="1">
      <c r="B22" s="287"/>
      <c r="C22" s="290"/>
      <c r="D22" s="113" t="s">
        <v>67</v>
      </c>
      <c r="E22" s="116" t="s">
        <v>53</v>
      </c>
      <c r="F22" s="116" t="s">
        <v>68</v>
      </c>
      <c r="G22" s="188" t="s">
        <v>27</v>
      </c>
      <c r="H22" s="303"/>
      <c r="I22" s="166"/>
      <c r="J22" s="126"/>
      <c r="K22" s="126"/>
      <c r="L22" s="168"/>
      <c r="M22" s="166"/>
      <c r="N22" s="126">
        <v>2</v>
      </c>
      <c r="O22" s="126">
        <v>2</v>
      </c>
      <c r="P22" s="168"/>
      <c r="Q22" s="166"/>
      <c r="R22" s="126"/>
      <c r="S22" s="126"/>
      <c r="T22" s="168"/>
      <c r="U22" s="166"/>
      <c r="V22" s="126"/>
      <c r="W22" s="126"/>
      <c r="X22" s="126"/>
      <c r="Y22" s="168"/>
      <c r="Z22" s="166"/>
      <c r="AA22" s="126"/>
      <c r="AB22" s="126"/>
      <c r="AC22" s="168"/>
      <c r="AD22" s="166"/>
      <c r="AE22" s="126"/>
      <c r="AF22" s="126"/>
      <c r="AG22" s="126"/>
      <c r="AH22" s="168"/>
      <c r="AI22" s="166"/>
      <c r="AJ22" s="126"/>
      <c r="AK22" s="126"/>
      <c r="AL22" s="168"/>
      <c r="AM22" s="166"/>
      <c r="AN22" s="126"/>
      <c r="AO22" s="126"/>
      <c r="AP22" s="168"/>
      <c r="AQ22" s="167"/>
      <c r="AR22" s="126"/>
      <c r="AS22" s="126"/>
      <c r="AT22" s="126"/>
      <c r="AU22" s="168"/>
      <c r="AV22" s="114">
        <v>2068</v>
      </c>
      <c r="AW22" s="115">
        <v>0.83330000000000004</v>
      </c>
      <c r="AX22" s="278">
        <v>344.73559999999998</v>
      </c>
      <c r="AY22" s="29"/>
    </row>
    <row r="23" spans="2:51" s="105" customFormat="1" ht="18.95" customHeight="1">
      <c r="B23" s="291" t="s">
        <v>117</v>
      </c>
      <c r="C23" s="289" t="s">
        <v>28</v>
      </c>
      <c r="D23" s="32" t="s">
        <v>118</v>
      </c>
      <c r="E23" s="112" t="s">
        <v>9</v>
      </c>
      <c r="F23" s="112" t="s">
        <v>79</v>
      </c>
      <c r="G23" s="174" t="s">
        <v>27</v>
      </c>
      <c r="H23" s="296"/>
      <c r="I23" s="127"/>
      <c r="J23" s="128"/>
      <c r="K23" s="128"/>
      <c r="L23" s="190"/>
      <c r="M23" s="127"/>
      <c r="N23" s="128">
        <v>5</v>
      </c>
      <c r="O23" s="128">
        <v>4</v>
      </c>
      <c r="P23" s="190"/>
      <c r="Q23" s="127"/>
      <c r="R23" s="128"/>
      <c r="S23" s="128"/>
      <c r="T23" s="190"/>
      <c r="U23" s="127"/>
      <c r="V23" s="128"/>
      <c r="W23" s="128"/>
      <c r="X23" s="128"/>
      <c r="Y23" s="190"/>
      <c r="Z23" s="127"/>
      <c r="AA23" s="128"/>
      <c r="AB23" s="128"/>
      <c r="AC23" s="190"/>
      <c r="AD23" s="127"/>
      <c r="AE23" s="128"/>
      <c r="AF23" s="128"/>
      <c r="AG23" s="128"/>
      <c r="AH23" s="190"/>
      <c r="AI23" s="127"/>
      <c r="AJ23" s="128"/>
      <c r="AK23" s="128"/>
      <c r="AL23" s="190"/>
      <c r="AM23" s="127"/>
      <c r="AN23" s="128"/>
      <c r="AO23" s="128"/>
      <c r="AP23" s="190"/>
      <c r="AQ23" s="191"/>
      <c r="AR23" s="128"/>
      <c r="AS23" s="128"/>
      <c r="AT23" s="128"/>
      <c r="AU23" s="190"/>
      <c r="AV23" s="81">
        <v>6750</v>
      </c>
      <c r="AW23" s="72">
        <v>0.84719999999999995</v>
      </c>
      <c r="AX23" s="276">
        <v>1031.4000000000005</v>
      </c>
      <c r="AY23" s="29"/>
    </row>
    <row r="24" spans="2:51" s="105" customFormat="1" ht="18.95" customHeight="1">
      <c r="B24" s="291"/>
      <c r="C24" s="289"/>
      <c r="D24" s="30" t="s">
        <v>80</v>
      </c>
      <c r="E24" s="31" t="s">
        <v>9</v>
      </c>
      <c r="F24" s="31" t="s">
        <v>81</v>
      </c>
      <c r="G24" s="177" t="s">
        <v>27</v>
      </c>
      <c r="H24" s="178"/>
      <c r="I24" s="118"/>
      <c r="J24" s="119"/>
      <c r="K24" s="119"/>
      <c r="L24" s="133"/>
      <c r="M24" s="118"/>
      <c r="N24" s="119">
        <v>5</v>
      </c>
      <c r="O24" s="119">
        <v>4</v>
      </c>
      <c r="P24" s="133"/>
      <c r="Q24" s="118"/>
      <c r="R24" s="119"/>
      <c r="S24" s="119"/>
      <c r="T24" s="133"/>
      <c r="U24" s="118"/>
      <c r="V24" s="119"/>
      <c r="W24" s="119"/>
      <c r="X24" s="119"/>
      <c r="Y24" s="133"/>
      <c r="Z24" s="118"/>
      <c r="AA24" s="119"/>
      <c r="AB24" s="119"/>
      <c r="AC24" s="133"/>
      <c r="AD24" s="118"/>
      <c r="AE24" s="119"/>
      <c r="AF24" s="119"/>
      <c r="AG24" s="119"/>
      <c r="AH24" s="133"/>
      <c r="AI24" s="118"/>
      <c r="AJ24" s="119"/>
      <c r="AK24" s="119"/>
      <c r="AL24" s="133"/>
      <c r="AM24" s="118"/>
      <c r="AN24" s="119"/>
      <c r="AO24" s="119"/>
      <c r="AP24" s="133"/>
      <c r="AQ24" s="134"/>
      <c r="AR24" s="119"/>
      <c r="AS24" s="119"/>
      <c r="AT24" s="119"/>
      <c r="AU24" s="133"/>
      <c r="AV24" s="111">
        <v>3375</v>
      </c>
      <c r="AW24" s="82">
        <v>0.84719999999999995</v>
      </c>
      <c r="AX24" s="277">
        <v>515.70000000000027</v>
      </c>
      <c r="AY24" s="29"/>
    </row>
    <row r="25" spans="2:51" s="105" customFormat="1" ht="18.95" customHeight="1">
      <c r="B25" s="291"/>
      <c r="C25" s="289"/>
      <c r="D25" s="30" t="s">
        <v>93</v>
      </c>
      <c r="E25" s="31" t="s">
        <v>9</v>
      </c>
      <c r="F25" s="31" t="s">
        <v>82</v>
      </c>
      <c r="G25" s="177" t="s">
        <v>27</v>
      </c>
      <c r="H25" s="178"/>
      <c r="I25" s="118"/>
      <c r="J25" s="119"/>
      <c r="K25" s="119"/>
      <c r="L25" s="133"/>
      <c r="M25" s="118"/>
      <c r="N25" s="119">
        <v>5</v>
      </c>
      <c r="O25" s="119">
        <v>3</v>
      </c>
      <c r="P25" s="133"/>
      <c r="Q25" s="118"/>
      <c r="R25" s="119"/>
      <c r="S25" s="119"/>
      <c r="T25" s="133"/>
      <c r="U25" s="118"/>
      <c r="V25" s="119"/>
      <c r="W25" s="119"/>
      <c r="X25" s="119"/>
      <c r="Y25" s="133"/>
      <c r="Z25" s="118"/>
      <c r="AA25" s="119"/>
      <c r="AB25" s="119"/>
      <c r="AC25" s="133"/>
      <c r="AD25" s="118"/>
      <c r="AE25" s="119"/>
      <c r="AF25" s="119"/>
      <c r="AG25" s="119"/>
      <c r="AH25" s="133"/>
      <c r="AI25" s="118"/>
      <c r="AJ25" s="119"/>
      <c r="AK25" s="119"/>
      <c r="AL25" s="133"/>
      <c r="AM25" s="118"/>
      <c r="AN25" s="119"/>
      <c r="AO25" s="119"/>
      <c r="AP25" s="133"/>
      <c r="AQ25" s="134"/>
      <c r="AR25" s="119"/>
      <c r="AS25" s="119"/>
      <c r="AT25" s="119"/>
      <c r="AU25" s="133"/>
      <c r="AV25" s="111">
        <v>3352</v>
      </c>
      <c r="AW25" s="82">
        <v>0.84719999999999995</v>
      </c>
      <c r="AX25" s="277">
        <v>512.18560000000025</v>
      </c>
      <c r="AY25" s="29"/>
    </row>
    <row r="26" spans="2:51" s="105" customFormat="1" ht="18.95" customHeight="1" thickBot="1">
      <c r="B26" s="304"/>
      <c r="C26" s="305"/>
      <c r="D26" s="281" t="s">
        <v>119</v>
      </c>
      <c r="E26" s="282" t="s">
        <v>9</v>
      </c>
      <c r="F26" s="282" t="s">
        <v>120</v>
      </c>
      <c r="G26" s="194" t="s">
        <v>27</v>
      </c>
      <c r="H26" s="306"/>
      <c r="I26" s="123"/>
      <c r="J26" s="142"/>
      <c r="K26" s="142"/>
      <c r="L26" s="143"/>
      <c r="M26" s="123"/>
      <c r="N26" s="142">
        <v>5</v>
      </c>
      <c r="O26" s="142">
        <v>3</v>
      </c>
      <c r="P26" s="143"/>
      <c r="Q26" s="123"/>
      <c r="R26" s="142"/>
      <c r="S26" s="142"/>
      <c r="T26" s="143"/>
      <c r="U26" s="123"/>
      <c r="V26" s="142"/>
      <c r="W26" s="142"/>
      <c r="X26" s="142"/>
      <c r="Y26" s="143"/>
      <c r="Z26" s="123"/>
      <c r="AA26" s="142"/>
      <c r="AB26" s="142"/>
      <c r="AC26" s="143"/>
      <c r="AD26" s="123"/>
      <c r="AE26" s="142"/>
      <c r="AF26" s="142"/>
      <c r="AG26" s="142"/>
      <c r="AH26" s="143"/>
      <c r="AI26" s="123"/>
      <c r="AJ26" s="142"/>
      <c r="AK26" s="142"/>
      <c r="AL26" s="143"/>
      <c r="AM26" s="123"/>
      <c r="AN26" s="142"/>
      <c r="AO26" s="142"/>
      <c r="AP26" s="143"/>
      <c r="AQ26" s="173"/>
      <c r="AR26" s="142"/>
      <c r="AS26" s="142"/>
      <c r="AT26" s="142"/>
      <c r="AU26" s="143"/>
      <c r="AV26" s="90">
        <v>3880</v>
      </c>
      <c r="AW26" s="283">
        <v>0.84719999999999995</v>
      </c>
      <c r="AX26" s="284">
        <v>592.86400000000003</v>
      </c>
      <c r="AY26" s="29"/>
    </row>
    <row r="27" spans="2:51" s="29" customFormat="1" ht="15.75" thickBot="1">
      <c r="F27" s="146"/>
      <c r="G27" s="146"/>
      <c r="H27" s="146"/>
      <c r="I27" s="146"/>
      <c r="J27" s="146"/>
      <c r="K27" s="147"/>
      <c r="L27" s="146"/>
      <c r="M27" s="146"/>
      <c r="N27" s="146"/>
      <c r="O27" s="146"/>
      <c r="P27" s="146"/>
      <c r="Q27" s="146"/>
      <c r="R27" s="147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7"/>
      <c r="AK27" s="146"/>
      <c r="AL27" s="146"/>
      <c r="AM27" s="146"/>
      <c r="AN27" s="146"/>
      <c r="AO27" s="146"/>
      <c r="AP27" s="146"/>
      <c r="AQ27" s="147"/>
      <c r="AR27" s="146"/>
      <c r="AS27" s="146"/>
      <c r="AT27" s="146"/>
      <c r="AU27" s="146"/>
      <c r="AV27" s="196"/>
      <c r="AW27" s="105"/>
      <c r="AX27" s="107"/>
    </row>
    <row r="28" spans="2:51" s="29" customFormat="1" ht="16.5">
      <c r="AV28" s="150" t="s">
        <v>10</v>
      </c>
      <c r="AW28" s="151"/>
      <c r="AX28" s="152">
        <v>30322.670899999997</v>
      </c>
    </row>
    <row r="29" spans="2:51" s="29" customFormat="1" ht="16.5">
      <c r="AV29" s="157" t="s">
        <v>13</v>
      </c>
      <c r="AW29" s="158">
        <v>0.21</v>
      </c>
      <c r="AX29" s="160">
        <v>6367.7608889999992</v>
      </c>
    </row>
    <row r="30" spans="2:51" s="29" customFormat="1" ht="17.25" thickBot="1">
      <c r="AV30" s="161" t="s">
        <v>14</v>
      </c>
      <c r="AW30" s="162"/>
      <c r="AX30" s="163">
        <v>36690.431788999995</v>
      </c>
    </row>
    <row r="31" spans="2:51" s="29" customFormat="1"/>
    <row r="32" spans="2:51">
      <c r="AA32" s="53"/>
      <c r="AB32" s="53"/>
    </row>
    <row r="33" spans="1:29">
      <c r="A33" s="53"/>
      <c r="D33" s="53"/>
      <c r="E33" s="53"/>
      <c r="F33" s="53"/>
      <c r="G33" s="53"/>
      <c r="W33" s="53"/>
      <c r="X33" s="53"/>
      <c r="Y33" s="53"/>
      <c r="Z33" s="53"/>
      <c r="AA33" s="53"/>
      <c r="AB33" s="80"/>
      <c r="AC33" s="53"/>
    </row>
    <row r="34" spans="1:29">
      <c r="A34" s="53"/>
      <c r="D34" s="53"/>
      <c r="E34" s="53"/>
      <c r="F34" s="53"/>
      <c r="G34" s="53"/>
      <c r="W34" s="53"/>
      <c r="X34" s="53"/>
      <c r="Y34" s="53"/>
      <c r="Z34" s="53"/>
      <c r="AA34" s="53"/>
      <c r="AB34" s="80"/>
      <c r="AC34" s="53"/>
    </row>
    <row r="35" spans="1:29">
      <c r="A35" s="53"/>
      <c r="D35" s="53"/>
      <c r="E35" s="53"/>
      <c r="F35" s="53"/>
      <c r="G35" s="53"/>
      <c r="W35" s="53"/>
      <c r="X35" s="53"/>
      <c r="Y35" s="53"/>
      <c r="Z35" s="53"/>
      <c r="AA35" s="53"/>
      <c r="AB35" s="80"/>
      <c r="AC35" s="53"/>
    </row>
    <row r="36" spans="1:29">
      <c r="A36" s="53"/>
      <c r="D36" s="53"/>
      <c r="E36" s="53"/>
      <c r="F36" s="53"/>
      <c r="G36" s="53"/>
      <c r="W36" s="53"/>
      <c r="X36" s="53"/>
      <c r="Y36" s="53"/>
      <c r="Z36" s="53"/>
      <c r="AA36" s="53"/>
      <c r="AB36" s="53"/>
      <c r="AC36" s="53"/>
    </row>
    <row r="37" spans="1:29">
      <c r="A37" s="53"/>
      <c r="D37" s="53"/>
      <c r="E37" s="53"/>
      <c r="F37" s="53"/>
      <c r="G37" s="53"/>
      <c r="W37" s="53"/>
      <c r="X37" s="53"/>
      <c r="Y37" s="53"/>
      <c r="Z37" s="53"/>
      <c r="AA37" s="53"/>
      <c r="AB37" s="53"/>
      <c r="AC37" s="53"/>
    </row>
    <row r="38" spans="1:29">
      <c r="A38" s="53"/>
      <c r="D38" s="53"/>
      <c r="E38" s="53"/>
      <c r="F38" s="53"/>
      <c r="G38" s="53"/>
      <c r="W38" s="53"/>
      <c r="X38" s="53"/>
      <c r="Y38" s="53"/>
      <c r="Z38" s="53"/>
      <c r="AA38" s="53"/>
      <c r="AB38" s="53"/>
      <c r="AC38" s="53"/>
    </row>
    <row r="39" spans="1:29">
      <c r="A39" s="53"/>
      <c r="D39" s="53"/>
      <c r="E39" s="53"/>
      <c r="F39" s="53"/>
      <c r="G39" s="53"/>
      <c r="W39" s="53"/>
      <c r="X39" s="53"/>
      <c r="Y39" s="53"/>
      <c r="Z39" s="53"/>
      <c r="AA39" s="53"/>
      <c r="AB39" s="53"/>
      <c r="AC39" s="53"/>
    </row>
    <row r="40" spans="1:29">
      <c r="A40" s="53"/>
      <c r="D40" s="53"/>
      <c r="E40" s="53"/>
      <c r="F40" s="53"/>
      <c r="G40" s="53"/>
      <c r="W40" s="53"/>
      <c r="X40" s="53"/>
      <c r="Y40" s="53"/>
      <c r="Z40" s="53"/>
      <c r="AA40" s="53"/>
      <c r="AB40" s="53"/>
      <c r="AC40" s="53"/>
    </row>
    <row r="41" spans="1:29">
      <c r="A41" s="53"/>
      <c r="D41" s="53"/>
      <c r="E41" s="53"/>
      <c r="F41" s="53"/>
      <c r="G41" s="53"/>
      <c r="W41" s="53"/>
      <c r="X41" s="53"/>
      <c r="Y41" s="53"/>
      <c r="Z41" s="53"/>
      <c r="AA41" s="53"/>
      <c r="AB41" s="53"/>
      <c r="AC41" s="53"/>
    </row>
    <row r="42" spans="1:29">
      <c r="A42" s="53"/>
      <c r="D42" s="53"/>
      <c r="E42" s="53"/>
      <c r="F42" s="53"/>
      <c r="G42" s="53"/>
      <c r="W42" s="53"/>
      <c r="X42" s="53"/>
      <c r="Y42" s="53"/>
      <c r="Z42" s="53"/>
      <c r="AA42" s="53"/>
      <c r="AB42" s="53"/>
      <c r="AC42" s="53"/>
    </row>
    <row r="43" spans="1:29">
      <c r="A43" s="53"/>
      <c r="D43" s="53"/>
      <c r="E43" s="53"/>
      <c r="F43" s="53"/>
      <c r="G43" s="53"/>
      <c r="W43" s="53"/>
      <c r="X43" s="53"/>
      <c r="Y43" s="53"/>
      <c r="Z43" s="53"/>
      <c r="AA43" s="53"/>
      <c r="AB43" s="53"/>
      <c r="AC43" s="53"/>
    </row>
    <row r="44" spans="1:29">
      <c r="A44" s="53"/>
      <c r="D44" s="53"/>
      <c r="E44" s="53"/>
      <c r="F44" s="53"/>
      <c r="G44" s="53"/>
      <c r="W44" s="53"/>
      <c r="X44" s="53"/>
      <c r="Y44" s="53"/>
      <c r="Z44" s="53"/>
      <c r="AA44" s="53"/>
      <c r="AB44" s="53"/>
      <c r="AC44" s="53"/>
    </row>
    <row r="45" spans="1:29">
      <c r="A45" s="53"/>
      <c r="D45" s="53"/>
      <c r="E45" s="53"/>
      <c r="F45" s="53"/>
      <c r="G45" s="53"/>
      <c r="W45" s="53"/>
      <c r="X45" s="53"/>
      <c r="Y45" s="53"/>
      <c r="Z45" s="53"/>
      <c r="AA45" s="53"/>
      <c r="AB45" s="53"/>
      <c r="AC45" s="53"/>
    </row>
    <row r="46" spans="1:29">
      <c r="A46" s="53"/>
      <c r="D46" s="53"/>
      <c r="E46" s="53"/>
      <c r="F46" s="53"/>
      <c r="G46" s="53"/>
      <c r="W46" s="53"/>
      <c r="X46" s="53"/>
      <c r="Y46" s="53"/>
      <c r="Z46" s="53"/>
      <c r="AA46" s="53"/>
      <c r="AB46" s="53"/>
      <c r="AC46" s="53"/>
    </row>
    <row r="47" spans="1:29">
      <c r="A47" s="53"/>
      <c r="D47" s="53"/>
      <c r="E47" s="53"/>
      <c r="F47" s="53"/>
      <c r="G47" s="53"/>
      <c r="W47" s="53"/>
      <c r="X47" s="53"/>
      <c r="Y47" s="53"/>
      <c r="Z47" s="53"/>
      <c r="AA47" s="53"/>
      <c r="AB47" s="53"/>
      <c r="AC47" s="53"/>
    </row>
    <row r="48" spans="1:29">
      <c r="A48" s="53"/>
      <c r="D48" s="53"/>
      <c r="E48" s="53"/>
      <c r="F48" s="53"/>
      <c r="G48" s="53"/>
      <c r="W48" s="53"/>
      <c r="X48" s="53"/>
      <c r="Y48" s="53"/>
      <c r="Z48" s="53"/>
      <c r="AA48" s="53"/>
      <c r="AB48" s="53"/>
      <c r="AC48" s="53"/>
    </row>
    <row r="49" spans="1:29">
      <c r="A49" s="53"/>
      <c r="D49" s="53"/>
      <c r="E49" s="53"/>
      <c r="F49" s="53"/>
      <c r="G49" s="53"/>
      <c r="W49" s="53"/>
      <c r="X49" s="53"/>
      <c r="Y49" s="53"/>
      <c r="Z49" s="53"/>
      <c r="AA49" s="53"/>
      <c r="AB49" s="53"/>
      <c r="AC49" s="53"/>
    </row>
    <row r="50" spans="1:29">
      <c r="A50" s="53"/>
      <c r="D50" s="53"/>
      <c r="E50" s="53"/>
      <c r="F50" s="53"/>
      <c r="G50" s="53"/>
      <c r="W50" s="53"/>
      <c r="X50" s="53"/>
      <c r="Y50" s="53"/>
      <c r="Z50" s="53"/>
      <c r="AA50" s="53"/>
      <c r="AB50" s="53"/>
      <c r="AC50" s="53"/>
    </row>
    <row r="51" spans="1:29">
      <c r="A51" s="53"/>
      <c r="D51" s="53"/>
      <c r="E51" s="53"/>
      <c r="F51" s="53"/>
      <c r="G51" s="53"/>
      <c r="W51" s="53"/>
      <c r="X51" s="53"/>
      <c r="Y51" s="53"/>
      <c r="Z51" s="53"/>
      <c r="AA51" s="53"/>
      <c r="AB51" s="53"/>
      <c r="AC51" s="53"/>
    </row>
    <row r="52" spans="1:29">
      <c r="A52" s="53"/>
      <c r="D52" s="53"/>
      <c r="E52" s="53"/>
      <c r="F52" s="53"/>
      <c r="G52" s="53"/>
      <c r="W52" s="53"/>
      <c r="X52" s="53"/>
      <c r="Y52" s="53"/>
      <c r="Z52" s="53"/>
      <c r="AA52" s="53"/>
      <c r="AB52" s="53"/>
      <c r="AC52" s="53"/>
    </row>
    <row r="53" spans="1:29">
      <c r="A53" s="53"/>
      <c r="D53" s="53"/>
      <c r="E53" s="53"/>
      <c r="F53" s="53"/>
      <c r="G53" s="53"/>
      <c r="W53" s="53"/>
      <c r="X53" s="53"/>
      <c r="Y53" s="53"/>
      <c r="Z53" s="53"/>
      <c r="AA53" s="53"/>
      <c r="AB53" s="53"/>
      <c r="AC53" s="53"/>
    </row>
    <row r="54" spans="1:29">
      <c r="A54" s="53"/>
      <c r="D54" s="53"/>
      <c r="E54" s="53"/>
      <c r="F54" s="53"/>
      <c r="G54" s="53"/>
      <c r="W54" s="53"/>
      <c r="X54" s="53"/>
      <c r="Y54" s="53"/>
      <c r="Z54" s="53"/>
      <c r="AA54" s="53"/>
      <c r="AB54" s="53"/>
      <c r="AC54" s="53"/>
    </row>
    <row r="55" spans="1:29">
      <c r="A55" s="53"/>
      <c r="D55" s="53"/>
      <c r="E55" s="53"/>
      <c r="F55" s="53"/>
      <c r="G55" s="53"/>
      <c r="W55" s="53"/>
      <c r="X55" s="53"/>
      <c r="Y55" s="53"/>
      <c r="Z55" s="53"/>
      <c r="AA55" s="53"/>
      <c r="AB55" s="53"/>
      <c r="AC55" s="53"/>
    </row>
    <row r="56" spans="1:29">
      <c r="A56" s="53"/>
      <c r="D56" s="53"/>
      <c r="E56" s="53"/>
      <c r="F56" s="53"/>
      <c r="G56" s="53"/>
      <c r="W56" s="53"/>
      <c r="X56" s="53"/>
      <c r="Y56" s="53"/>
      <c r="Z56" s="53"/>
      <c r="AA56" s="53"/>
      <c r="AB56" s="53"/>
      <c r="AC56" s="53"/>
    </row>
    <row r="57" spans="1:29">
      <c r="A57" s="53"/>
      <c r="D57" s="53"/>
      <c r="E57" s="53"/>
      <c r="F57" s="53"/>
      <c r="G57" s="53"/>
      <c r="W57" s="53"/>
      <c r="X57" s="53"/>
      <c r="Y57" s="53"/>
      <c r="Z57" s="53"/>
      <c r="AA57" s="53"/>
      <c r="AB57" s="53"/>
      <c r="AC57" s="53"/>
    </row>
    <row r="58" spans="1:29">
      <c r="A58" s="53"/>
      <c r="D58" s="53"/>
      <c r="E58" s="53"/>
      <c r="F58" s="53"/>
      <c r="G58" s="53"/>
      <c r="W58" s="53"/>
      <c r="X58" s="53"/>
      <c r="Y58" s="53"/>
      <c r="Z58" s="53"/>
      <c r="AA58" s="53"/>
      <c r="AB58" s="53"/>
      <c r="AC58" s="53"/>
    </row>
    <row r="62" spans="1:29">
      <c r="B62" s="53"/>
    </row>
  </sheetData>
  <mergeCells count="27">
    <mergeCell ref="B14:B16"/>
    <mergeCell ref="C14:C16"/>
    <mergeCell ref="G8:G10"/>
    <mergeCell ref="E8:E10"/>
    <mergeCell ref="F8:F10"/>
    <mergeCell ref="B11:B13"/>
    <mergeCell ref="C11:C13"/>
    <mergeCell ref="I8:L8"/>
    <mergeCell ref="M8:P8"/>
    <mergeCell ref="Q8:T8"/>
    <mergeCell ref="U8:Y8"/>
    <mergeCell ref="Z8:AC8"/>
    <mergeCell ref="AD8:AH8"/>
    <mergeCell ref="AI8:AL8"/>
    <mergeCell ref="AM8:AP8"/>
    <mergeCell ref="AQ8:AU8"/>
    <mergeCell ref="AX8:AX10"/>
    <mergeCell ref="AV8:AV10"/>
    <mergeCell ref="AW8:AW10"/>
    <mergeCell ref="H8:H10"/>
    <mergeCell ref="D8:D10"/>
    <mergeCell ref="B8:B10"/>
    <mergeCell ref="C8:C10"/>
    <mergeCell ref="B17:B22"/>
    <mergeCell ref="C17:C22"/>
    <mergeCell ref="B23:B26"/>
    <mergeCell ref="C23:C2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BL30"/>
  <sheetViews>
    <sheetView showGridLines="0" showZeros="0" zoomScale="55" zoomScaleNormal="55" zoomScaleSheetLayoutView="55" workbookViewId="0">
      <selection activeCell="B4" sqref="B4"/>
    </sheetView>
  </sheetViews>
  <sheetFormatPr baseColWidth="10" defaultColWidth="11.42578125" defaultRowHeight="15"/>
  <cols>
    <col min="1" max="1" width="2.5703125" style="29" customWidth="1"/>
    <col min="2" max="2" width="20.7109375" style="91" customWidth="1"/>
    <col min="3" max="3" width="24.42578125" style="92" customWidth="1"/>
    <col min="4" max="4" width="23.140625" style="92" customWidth="1"/>
    <col min="5" max="5" width="31.42578125" style="93" customWidth="1"/>
    <col min="6" max="6" width="14.28515625" style="92" customWidth="1"/>
    <col min="7" max="10" width="4.42578125" style="29" hidden="1" customWidth="1"/>
    <col min="11" max="14" width="4.42578125" style="29" customWidth="1"/>
    <col min="15" max="18" width="4.42578125" style="29" hidden="1" customWidth="1"/>
    <col min="19" max="23" width="4.42578125" style="29" customWidth="1"/>
    <col min="24" max="32" width="4.42578125" style="29" hidden="1" customWidth="1"/>
    <col min="33" max="36" width="4.42578125" style="29" customWidth="1"/>
    <col min="37" max="45" width="4.42578125" style="29" hidden="1" customWidth="1"/>
    <col min="46" max="46" width="21" style="29" customWidth="1"/>
    <col min="47" max="47" width="10.5703125" style="29" customWidth="1"/>
    <col min="48" max="48" width="15.85546875" style="29" bestFit="1" customWidth="1"/>
    <col min="49" max="49" width="13.42578125" style="29" customWidth="1"/>
    <col min="50" max="50" width="18.42578125" style="29" bestFit="1" customWidth="1"/>
    <col min="51" max="55" width="4.28515625" style="29" customWidth="1"/>
    <col min="56" max="56" width="11.28515625" style="29" customWidth="1"/>
    <col min="57" max="57" width="19.42578125" style="29" bestFit="1" customWidth="1"/>
    <col min="58" max="58" width="19.42578125" style="29" customWidth="1"/>
    <col min="59" max="59" width="17.140625" style="29" customWidth="1"/>
    <col min="60" max="60" width="10.140625" style="29" customWidth="1"/>
    <col min="61" max="61" width="17.140625" style="29" customWidth="1"/>
    <col min="62" max="62" width="13.5703125" style="29" customWidth="1"/>
    <col min="63" max="63" width="20.140625" style="29" bestFit="1" customWidth="1"/>
    <col min="64" max="64" width="3.7109375" style="29" customWidth="1"/>
    <col min="65" max="16384" width="11.42578125" style="94"/>
  </cols>
  <sheetData>
    <row r="1" spans="2:64" ht="15.75" thickBot="1"/>
    <row r="2" spans="2:64" ht="19.5">
      <c r="B2" s="95" t="s">
        <v>135</v>
      </c>
      <c r="C2" s="96"/>
      <c r="D2" s="97"/>
    </row>
    <row r="3" spans="2:64" ht="19.5">
      <c r="B3" s="98" t="s">
        <v>130</v>
      </c>
      <c r="C3" s="99"/>
      <c r="D3" s="100"/>
    </row>
    <row r="4" spans="2:64" ht="19.5">
      <c r="B4" s="98" t="s">
        <v>56</v>
      </c>
      <c r="C4" s="99"/>
      <c r="D4" s="100"/>
    </row>
    <row r="5" spans="2:64" ht="19.5">
      <c r="B5" s="98" t="s">
        <v>94</v>
      </c>
      <c r="C5" s="99"/>
      <c r="D5" s="100"/>
      <c r="E5" s="101"/>
    </row>
    <row r="6" spans="2:64" ht="20.25" thickBot="1">
      <c r="B6" s="102" t="s">
        <v>34</v>
      </c>
      <c r="C6" s="103"/>
      <c r="D6" s="10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</row>
    <row r="7" spans="2:64" ht="15.75" thickBot="1"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</row>
    <row r="8" spans="2:64" s="29" customFormat="1" ht="15.75" customHeight="1">
      <c r="B8" s="226" t="s">
        <v>35</v>
      </c>
      <c r="C8" s="243" t="s">
        <v>32</v>
      </c>
      <c r="D8" s="243" t="s">
        <v>38</v>
      </c>
      <c r="E8" s="235" t="s">
        <v>4</v>
      </c>
      <c r="F8" s="235" t="s">
        <v>36</v>
      </c>
      <c r="G8" s="232" t="s">
        <v>97</v>
      </c>
      <c r="H8" s="233"/>
      <c r="I8" s="233"/>
      <c r="J8" s="234"/>
      <c r="K8" s="232" t="s">
        <v>98</v>
      </c>
      <c r="L8" s="233"/>
      <c r="M8" s="233"/>
      <c r="N8" s="234"/>
      <c r="O8" s="232" t="s">
        <v>99</v>
      </c>
      <c r="P8" s="233"/>
      <c r="Q8" s="233"/>
      <c r="R8" s="234"/>
      <c r="S8" s="232" t="s">
        <v>100</v>
      </c>
      <c r="T8" s="233"/>
      <c r="U8" s="233"/>
      <c r="V8" s="233"/>
      <c r="W8" s="234"/>
      <c r="X8" s="232" t="s">
        <v>101</v>
      </c>
      <c r="Y8" s="233"/>
      <c r="Z8" s="233"/>
      <c r="AA8" s="234"/>
      <c r="AB8" s="232" t="s">
        <v>102</v>
      </c>
      <c r="AC8" s="233"/>
      <c r="AD8" s="233"/>
      <c r="AE8" s="233"/>
      <c r="AF8" s="234"/>
      <c r="AG8" s="232" t="s">
        <v>103</v>
      </c>
      <c r="AH8" s="233"/>
      <c r="AI8" s="233"/>
      <c r="AJ8" s="234"/>
      <c r="AK8" s="232" t="s">
        <v>104</v>
      </c>
      <c r="AL8" s="233"/>
      <c r="AM8" s="233"/>
      <c r="AN8" s="234"/>
      <c r="AO8" s="232" t="s">
        <v>105</v>
      </c>
      <c r="AP8" s="233"/>
      <c r="AQ8" s="233"/>
      <c r="AR8" s="233"/>
      <c r="AS8" s="234"/>
      <c r="AT8" s="235" t="s">
        <v>5</v>
      </c>
      <c r="AU8" s="235" t="s">
        <v>6</v>
      </c>
      <c r="AV8" s="235" t="s">
        <v>7</v>
      </c>
      <c r="AW8" s="243" t="s">
        <v>26</v>
      </c>
      <c r="AX8" s="238" t="s">
        <v>7</v>
      </c>
    </row>
    <row r="9" spans="2:64" s="29" customFormat="1" ht="15" customHeight="1">
      <c r="B9" s="227"/>
      <c r="C9" s="241"/>
      <c r="D9" s="241"/>
      <c r="E9" s="236"/>
      <c r="F9" s="236"/>
      <c r="G9" s="84">
        <v>5</v>
      </c>
      <c r="H9" s="34">
        <v>12</v>
      </c>
      <c r="I9" s="34">
        <v>19</v>
      </c>
      <c r="J9" s="78">
        <v>26</v>
      </c>
      <c r="K9" s="124">
        <v>3</v>
      </c>
      <c r="L9" s="34">
        <v>10</v>
      </c>
      <c r="M9" s="34">
        <v>17</v>
      </c>
      <c r="N9" s="78">
        <v>24</v>
      </c>
      <c r="O9" s="124">
        <v>31</v>
      </c>
      <c r="P9" s="34">
        <v>7</v>
      </c>
      <c r="Q9" s="34">
        <v>14</v>
      </c>
      <c r="R9" s="78">
        <v>21</v>
      </c>
      <c r="S9" s="124">
        <v>28</v>
      </c>
      <c r="T9" s="34">
        <v>5</v>
      </c>
      <c r="U9" s="34">
        <v>12</v>
      </c>
      <c r="V9" s="34">
        <v>19</v>
      </c>
      <c r="W9" s="78">
        <v>26</v>
      </c>
      <c r="X9" s="124">
        <v>2</v>
      </c>
      <c r="Y9" s="34">
        <v>9</v>
      </c>
      <c r="Z9" s="34">
        <v>16</v>
      </c>
      <c r="AA9" s="78">
        <v>23</v>
      </c>
      <c r="AB9" s="124">
        <v>30</v>
      </c>
      <c r="AC9" s="34">
        <v>6</v>
      </c>
      <c r="AD9" s="34">
        <v>13</v>
      </c>
      <c r="AE9" s="34">
        <v>20</v>
      </c>
      <c r="AF9" s="78">
        <v>27</v>
      </c>
      <c r="AG9" s="124">
        <v>4</v>
      </c>
      <c r="AH9" s="34">
        <v>11</v>
      </c>
      <c r="AI9" s="34">
        <v>18</v>
      </c>
      <c r="AJ9" s="78">
        <v>25</v>
      </c>
      <c r="AK9" s="124">
        <v>1</v>
      </c>
      <c r="AL9" s="34">
        <v>8</v>
      </c>
      <c r="AM9" s="34">
        <v>15</v>
      </c>
      <c r="AN9" s="78">
        <v>22</v>
      </c>
      <c r="AO9" s="83">
        <v>29</v>
      </c>
      <c r="AP9" s="34">
        <v>6</v>
      </c>
      <c r="AQ9" s="34">
        <v>13</v>
      </c>
      <c r="AR9" s="34">
        <v>20</v>
      </c>
      <c r="AS9" s="78">
        <v>27</v>
      </c>
      <c r="AT9" s="236"/>
      <c r="AU9" s="236"/>
      <c r="AV9" s="236"/>
      <c r="AW9" s="241"/>
      <c r="AX9" s="239"/>
    </row>
    <row r="10" spans="2:64" s="29" customFormat="1" ht="15.75" customHeight="1" thickBot="1">
      <c r="B10" s="228"/>
      <c r="C10" s="242"/>
      <c r="D10" s="242"/>
      <c r="E10" s="237"/>
      <c r="F10" s="237"/>
      <c r="G10" s="68">
        <v>11</v>
      </c>
      <c r="H10" s="67">
        <v>18</v>
      </c>
      <c r="I10" s="67">
        <v>25</v>
      </c>
      <c r="J10" s="79">
        <v>2</v>
      </c>
      <c r="K10" s="68">
        <v>9</v>
      </c>
      <c r="L10" s="67">
        <v>16</v>
      </c>
      <c r="M10" s="67">
        <v>23</v>
      </c>
      <c r="N10" s="79">
        <v>30</v>
      </c>
      <c r="O10" s="68">
        <v>6</v>
      </c>
      <c r="P10" s="67">
        <v>13</v>
      </c>
      <c r="Q10" s="67">
        <v>20</v>
      </c>
      <c r="R10" s="79">
        <v>27</v>
      </c>
      <c r="S10" s="68">
        <v>4</v>
      </c>
      <c r="T10" s="67">
        <v>11</v>
      </c>
      <c r="U10" s="67">
        <v>18</v>
      </c>
      <c r="V10" s="67">
        <v>25</v>
      </c>
      <c r="W10" s="79">
        <v>1</v>
      </c>
      <c r="X10" s="68">
        <v>8</v>
      </c>
      <c r="Y10" s="67">
        <v>15</v>
      </c>
      <c r="Z10" s="67">
        <v>22</v>
      </c>
      <c r="AA10" s="79">
        <v>29</v>
      </c>
      <c r="AB10" s="68">
        <v>5</v>
      </c>
      <c r="AC10" s="67">
        <v>12</v>
      </c>
      <c r="AD10" s="67">
        <v>19</v>
      </c>
      <c r="AE10" s="67">
        <v>26</v>
      </c>
      <c r="AF10" s="79">
        <v>3</v>
      </c>
      <c r="AG10" s="68">
        <v>10</v>
      </c>
      <c r="AH10" s="67">
        <v>17</v>
      </c>
      <c r="AI10" s="67">
        <v>24</v>
      </c>
      <c r="AJ10" s="79">
        <v>31</v>
      </c>
      <c r="AK10" s="68">
        <v>7</v>
      </c>
      <c r="AL10" s="67">
        <v>14</v>
      </c>
      <c r="AM10" s="67">
        <v>21</v>
      </c>
      <c r="AN10" s="79">
        <v>28</v>
      </c>
      <c r="AO10" s="139">
        <v>5</v>
      </c>
      <c r="AP10" s="67">
        <v>12</v>
      </c>
      <c r="AQ10" s="67">
        <v>19</v>
      </c>
      <c r="AR10" s="67">
        <v>26</v>
      </c>
      <c r="AS10" s="79">
        <v>31</v>
      </c>
      <c r="AT10" s="237"/>
      <c r="AU10" s="237"/>
      <c r="AV10" s="237"/>
      <c r="AW10" s="242"/>
      <c r="AX10" s="240"/>
    </row>
    <row r="11" spans="2:64" s="105" customFormat="1" ht="41.45" customHeight="1">
      <c r="B11" s="197" t="s">
        <v>85</v>
      </c>
      <c r="C11" s="131" t="s">
        <v>86</v>
      </c>
      <c r="D11" s="130" t="s">
        <v>28</v>
      </c>
      <c r="E11" s="131" t="s">
        <v>87</v>
      </c>
      <c r="F11" s="130">
        <v>5</v>
      </c>
      <c r="G11" s="118"/>
      <c r="H11" s="119"/>
      <c r="I11" s="119"/>
      <c r="J11" s="133"/>
      <c r="K11" s="118">
        <v>1</v>
      </c>
      <c r="L11" s="119"/>
      <c r="M11" s="119"/>
      <c r="N11" s="133"/>
      <c r="O11" s="118"/>
      <c r="P11" s="119"/>
      <c r="Q11" s="119"/>
      <c r="R11" s="133"/>
      <c r="S11" s="118"/>
      <c r="T11" s="119"/>
      <c r="U11" s="119"/>
      <c r="V11" s="119"/>
      <c r="W11" s="133"/>
      <c r="X11" s="118"/>
      <c r="Y11" s="119"/>
      <c r="Z11" s="119"/>
      <c r="AA11" s="133"/>
      <c r="AB11" s="118"/>
      <c r="AC11" s="119"/>
      <c r="AD11" s="119"/>
      <c r="AE11" s="119"/>
      <c r="AF11" s="133"/>
      <c r="AG11" s="118">
        <v>1</v>
      </c>
      <c r="AH11" s="119"/>
      <c r="AI11" s="119"/>
      <c r="AJ11" s="133"/>
      <c r="AK11" s="118"/>
      <c r="AL11" s="119"/>
      <c r="AM11" s="119"/>
      <c r="AN11" s="133"/>
      <c r="AO11" s="134"/>
      <c r="AP11" s="119"/>
      <c r="AQ11" s="119"/>
      <c r="AR11" s="119"/>
      <c r="AS11" s="133"/>
      <c r="AT11" s="135">
        <v>240800</v>
      </c>
      <c r="AU11" s="138">
        <v>0.92200000000000004</v>
      </c>
      <c r="AV11" s="135">
        <v>18782.399999999994</v>
      </c>
      <c r="AW11" s="135"/>
      <c r="AX11" s="136">
        <v>18782.399999999994</v>
      </c>
      <c r="AY11" s="198"/>
    </row>
    <row r="12" spans="2:64" s="105" customFormat="1" ht="41.45" customHeight="1">
      <c r="B12" s="197" t="s">
        <v>85</v>
      </c>
      <c r="C12" s="131" t="s">
        <v>86</v>
      </c>
      <c r="D12" s="130" t="s">
        <v>28</v>
      </c>
      <c r="E12" s="131" t="s">
        <v>87</v>
      </c>
      <c r="F12" s="130">
        <v>5</v>
      </c>
      <c r="G12" s="118"/>
      <c r="H12" s="119"/>
      <c r="I12" s="119"/>
      <c r="J12" s="133"/>
      <c r="K12" s="118"/>
      <c r="L12" s="119"/>
      <c r="M12" s="119"/>
      <c r="N12" s="133"/>
      <c r="O12" s="118"/>
      <c r="P12" s="119"/>
      <c r="Q12" s="119"/>
      <c r="R12" s="133"/>
      <c r="S12" s="118">
        <v>1</v>
      </c>
      <c r="T12" s="119"/>
      <c r="U12" s="119"/>
      <c r="V12" s="119"/>
      <c r="W12" s="133"/>
      <c r="X12" s="118"/>
      <c r="Y12" s="119"/>
      <c r="Z12" s="119"/>
      <c r="AA12" s="133"/>
      <c r="AB12" s="118"/>
      <c r="AC12" s="119"/>
      <c r="AD12" s="119"/>
      <c r="AE12" s="119"/>
      <c r="AF12" s="133"/>
      <c r="AG12" s="118"/>
      <c r="AH12" s="119"/>
      <c r="AI12" s="119"/>
      <c r="AJ12" s="133"/>
      <c r="AK12" s="118"/>
      <c r="AL12" s="119"/>
      <c r="AM12" s="119"/>
      <c r="AN12" s="133"/>
      <c r="AO12" s="134"/>
      <c r="AP12" s="119"/>
      <c r="AQ12" s="119"/>
      <c r="AR12" s="119"/>
      <c r="AS12" s="133"/>
      <c r="AT12" s="135">
        <v>120400</v>
      </c>
      <c r="AU12" s="138">
        <v>0.92200000000000004</v>
      </c>
      <c r="AV12" s="135">
        <v>9391.1999999999971</v>
      </c>
      <c r="AW12" s="135"/>
      <c r="AX12" s="136">
        <v>9391.1999999999971</v>
      </c>
      <c r="AY12" s="198"/>
    </row>
    <row r="13" spans="2:64" s="105" customFormat="1" ht="41.45" customHeight="1">
      <c r="B13" s="197" t="s">
        <v>83</v>
      </c>
      <c r="C13" s="131" t="s">
        <v>72</v>
      </c>
      <c r="D13" s="130" t="s">
        <v>28</v>
      </c>
      <c r="E13" s="131" t="s">
        <v>84</v>
      </c>
      <c r="F13" s="130">
        <v>20</v>
      </c>
      <c r="G13" s="118"/>
      <c r="H13" s="119"/>
      <c r="I13" s="119"/>
      <c r="J13" s="133"/>
      <c r="K13" s="118">
        <v>1</v>
      </c>
      <c r="L13" s="119"/>
      <c r="M13" s="119"/>
      <c r="N13" s="133"/>
      <c r="O13" s="118"/>
      <c r="P13" s="119"/>
      <c r="Q13" s="119"/>
      <c r="R13" s="133"/>
      <c r="S13" s="118"/>
      <c r="T13" s="119"/>
      <c r="U13" s="119"/>
      <c r="V13" s="119"/>
      <c r="W13" s="133"/>
      <c r="X13" s="118"/>
      <c r="Y13" s="119"/>
      <c r="Z13" s="119"/>
      <c r="AA13" s="133"/>
      <c r="AB13" s="118"/>
      <c r="AC13" s="119"/>
      <c r="AD13" s="119"/>
      <c r="AE13" s="119"/>
      <c r="AF13" s="133"/>
      <c r="AG13" s="118">
        <v>1</v>
      </c>
      <c r="AH13" s="119"/>
      <c r="AI13" s="119"/>
      <c r="AJ13" s="133"/>
      <c r="AK13" s="118"/>
      <c r="AL13" s="119"/>
      <c r="AM13" s="119"/>
      <c r="AN13" s="133"/>
      <c r="AO13" s="134"/>
      <c r="AP13" s="119"/>
      <c r="AQ13" s="119"/>
      <c r="AR13" s="119"/>
      <c r="AS13" s="133"/>
      <c r="AT13" s="135">
        <v>24000</v>
      </c>
      <c r="AU13" s="138">
        <v>0.67720000000000002</v>
      </c>
      <c r="AV13" s="135">
        <v>7747.1999999999989</v>
      </c>
      <c r="AW13" s="135">
        <v>120</v>
      </c>
      <c r="AX13" s="136">
        <v>7867.1999999999989</v>
      </c>
      <c r="AY13" s="198"/>
    </row>
    <row r="14" spans="2:64" s="105" customFormat="1" ht="41.45" customHeight="1">
      <c r="B14" s="197" t="s">
        <v>83</v>
      </c>
      <c r="C14" s="131" t="s">
        <v>72</v>
      </c>
      <c r="D14" s="130" t="s">
        <v>28</v>
      </c>
      <c r="E14" s="131" t="s">
        <v>84</v>
      </c>
      <c r="F14" s="130">
        <v>20</v>
      </c>
      <c r="G14" s="118"/>
      <c r="H14" s="119"/>
      <c r="I14" s="119"/>
      <c r="J14" s="133"/>
      <c r="K14" s="118"/>
      <c r="L14" s="119"/>
      <c r="M14" s="119"/>
      <c r="N14" s="133"/>
      <c r="O14" s="118"/>
      <c r="P14" s="119"/>
      <c r="Q14" s="119"/>
      <c r="R14" s="133"/>
      <c r="S14" s="118">
        <v>1</v>
      </c>
      <c r="T14" s="119"/>
      <c r="U14" s="119"/>
      <c r="V14" s="119"/>
      <c r="W14" s="133"/>
      <c r="X14" s="118"/>
      <c r="Y14" s="119"/>
      <c r="Z14" s="119"/>
      <c r="AA14" s="133"/>
      <c r="AB14" s="118"/>
      <c r="AC14" s="119"/>
      <c r="AD14" s="119"/>
      <c r="AE14" s="119"/>
      <c r="AF14" s="133"/>
      <c r="AG14" s="118"/>
      <c r="AH14" s="119"/>
      <c r="AI14" s="119"/>
      <c r="AJ14" s="133"/>
      <c r="AK14" s="118"/>
      <c r="AL14" s="119"/>
      <c r="AM14" s="119"/>
      <c r="AN14" s="133"/>
      <c r="AO14" s="134"/>
      <c r="AP14" s="119"/>
      <c r="AQ14" s="119"/>
      <c r="AR14" s="119"/>
      <c r="AS14" s="133"/>
      <c r="AT14" s="135">
        <v>12000</v>
      </c>
      <c r="AU14" s="138">
        <v>0.67720000000000002</v>
      </c>
      <c r="AV14" s="135">
        <v>3873.5999999999995</v>
      </c>
      <c r="AW14" s="135">
        <v>120</v>
      </c>
      <c r="AX14" s="136">
        <v>3993.5999999999995</v>
      </c>
      <c r="AY14" s="137"/>
    </row>
    <row r="15" spans="2:64" s="105" customFormat="1" ht="41.45" customHeight="1">
      <c r="B15" s="197" t="s">
        <v>89</v>
      </c>
      <c r="C15" s="131" t="s">
        <v>73</v>
      </c>
      <c r="D15" s="130" t="s">
        <v>28</v>
      </c>
      <c r="E15" s="131" t="s">
        <v>90</v>
      </c>
      <c r="F15" s="130">
        <v>2</v>
      </c>
      <c r="G15" s="118"/>
      <c r="H15" s="119"/>
      <c r="I15" s="119"/>
      <c r="J15" s="133"/>
      <c r="K15" s="118">
        <v>1</v>
      </c>
      <c r="L15" s="119"/>
      <c r="M15" s="119"/>
      <c r="N15" s="133"/>
      <c r="O15" s="118"/>
      <c r="P15" s="119"/>
      <c r="Q15" s="119"/>
      <c r="R15" s="133"/>
      <c r="S15" s="118"/>
      <c r="T15" s="119"/>
      <c r="U15" s="119"/>
      <c r="V15" s="119"/>
      <c r="W15" s="133"/>
      <c r="X15" s="118"/>
      <c r="Y15" s="119"/>
      <c r="Z15" s="119"/>
      <c r="AA15" s="133"/>
      <c r="AB15" s="118"/>
      <c r="AC15" s="119"/>
      <c r="AD15" s="119"/>
      <c r="AE15" s="119"/>
      <c r="AF15" s="133"/>
      <c r="AG15" s="118"/>
      <c r="AH15" s="119"/>
      <c r="AI15" s="119"/>
      <c r="AJ15" s="133"/>
      <c r="AK15" s="118"/>
      <c r="AL15" s="119"/>
      <c r="AM15" s="119"/>
      <c r="AN15" s="133"/>
      <c r="AO15" s="134"/>
      <c r="AP15" s="119"/>
      <c r="AQ15" s="119"/>
      <c r="AR15" s="119"/>
      <c r="AS15" s="133"/>
      <c r="AT15" s="135">
        <v>320000</v>
      </c>
      <c r="AU15" s="138">
        <v>0.96199999999999997</v>
      </c>
      <c r="AV15" s="135">
        <v>12160</v>
      </c>
      <c r="AW15" s="135"/>
      <c r="AX15" s="136">
        <v>12160</v>
      </c>
      <c r="AY15" s="198"/>
    </row>
    <row r="16" spans="2:64" s="105" customFormat="1" ht="41.45" customHeight="1">
      <c r="B16" s="197" t="s">
        <v>121</v>
      </c>
      <c r="C16" s="131" t="s">
        <v>122</v>
      </c>
      <c r="D16" s="130" t="s">
        <v>28</v>
      </c>
      <c r="E16" s="131" t="s">
        <v>123</v>
      </c>
      <c r="F16" s="130">
        <v>1</v>
      </c>
      <c r="G16" s="118"/>
      <c r="H16" s="119"/>
      <c r="I16" s="119"/>
      <c r="J16" s="133"/>
      <c r="K16" s="118"/>
      <c r="L16" s="119"/>
      <c r="M16" s="119"/>
      <c r="N16" s="133"/>
      <c r="O16" s="118"/>
      <c r="P16" s="119"/>
      <c r="Q16" s="119"/>
      <c r="R16" s="133"/>
      <c r="S16" s="118">
        <v>1</v>
      </c>
      <c r="T16" s="119"/>
      <c r="U16" s="119"/>
      <c r="V16" s="119"/>
      <c r="W16" s="133"/>
      <c r="X16" s="118"/>
      <c r="Y16" s="119"/>
      <c r="Z16" s="119"/>
      <c r="AA16" s="133"/>
      <c r="AB16" s="118"/>
      <c r="AC16" s="119"/>
      <c r="AD16" s="119"/>
      <c r="AE16" s="119"/>
      <c r="AF16" s="133"/>
      <c r="AG16" s="118"/>
      <c r="AH16" s="119"/>
      <c r="AI16" s="119"/>
      <c r="AJ16" s="133"/>
      <c r="AK16" s="118"/>
      <c r="AL16" s="119"/>
      <c r="AM16" s="119"/>
      <c r="AN16" s="133"/>
      <c r="AO16" s="134"/>
      <c r="AP16" s="119"/>
      <c r="AQ16" s="119"/>
      <c r="AR16" s="119"/>
      <c r="AS16" s="133"/>
      <c r="AT16" s="135">
        <v>400000.000092</v>
      </c>
      <c r="AU16" s="138">
        <v>0.96199999999999997</v>
      </c>
      <c r="AV16" s="135">
        <v>15200.00000349601</v>
      </c>
      <c r="AW16" s="135"/>
      <c r="AX16" s="136">
        <v>15200.00000349601</v>
      </c>
      <c r="AY16" s="137"/>
    </row>
    <row r="17" spans="2:63" s="105" customFormat="1" ht="41.45" customHeight="1" thickBot="1">
      <c r="B17" s="199" t="s">
        <v>124</v>
      </c>
      <c r="C17" s="200" t="s">
        <v>125</v>
      </c>
      <c r="D17" s="201" t="s">
        <v>28</v>
      </c>
      <c r="E17" s="200" t="s">
        <v>90</v>
      </c>
      <c r="F17" s="201">
        <v>1</v>
      </c>
      <c r="G17" s="123"/>
      <c r="H17" s="142"/>
      <c r="I17" s="142"/>
      <c r="J17" s="143"/>
      <c r="K17" s="123"/>
      <c r="L17" s="142"/>
      <c r="M17" s="142"/>
      <c r="N17" s="143"/>
      <c r="O17" s="123"/>
      <c r="P17" s="142"/>
      <c r="Q17" s="142"/>
      <c r="R17" s="143"/>
      <c r="S17" s="123"/>
      <c r="T17" s="142"/>
      <c r="U17" s="142"/>
      <c r="V17" s="142"/>
      <c r="W17" s="143"/>
      <c r="X17" s="123"/>
      <c r="Y17" s="142"/>
      <c r="Z17" s="142"/>
      <c r="AA17" s="143"/>
      <c r="AB17" s="123"/>
      <c r="AC17" s="142"/>
      <c r="AD17" s="142"/>
      <c r="AE17" s="142"/>
      <c r="AF17" s="143"/>
      <c r="AG17" s="123">
        <v>1</v>
      </c>
      <c r="AH17" s="142"/>
      <c r="AI17" s="142"/>
      <c r="AJ17" s="143"/>
      <c r="AK17" s="123"/>
      <c r="AL17" s="142"/>
      <c r="AM17" s="142"/>
      <c r="AN17" s="143"/>
      <c r="AO17" s="173"/>
      <c r="AP17" s="142"/>
      <c r="AQ17" s="142"/>
      <c r="AR17" s="142"/>
      <c r="AS17" s="143"/>
      <c r="AT17" s="202">
        <v>300000</v>
      </c>
      <c r="AU17" s="203">
        <v>0.96199999999999997</v>
      </c>
      <c r="AV17" s="202">
        <v>11400</v>
      </c>
      <c r="AW17" s="202"/>
      <c r="AX17" s="204">
        <v>11400</v>
      </c>
      <c r="AY17" s="137"/>
    </row>
    <row r="18" spans="2:63" s="105" customFormat="1" ht="15.75" thickBot="1">
      <c r="B18" s="145"/>
      <c r="C18" s="146"/>
      <c r="D18" s="146"/>
      <c r="E18" s="205"/>
      <c r="F18" s="205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8"/>
      <c r="AU18" s="148"/>
      <c r="AV18" s="148"/>
      <c r="AW18" s="206"/>
      <c r="AX18" s="107"/>
      <c r="AY18" s="29"/>
    </row>
    <row r="19" spans="2:63" s="29" customFormat="1" ht="16.5">
      <c r="B19" s="145"/>
      <c r="C19" s="156"/>
      <c r="D19" s="146"/>
      <c r="E19" s="205"/>
      <c r="F19" s="205"/>
      <c r="AT19" s="150" t="s">
        <v>10</v>
      </c>
      <c r="AU19" s="151"/>
      <c r="AV19" s="151"/>
      <c r="AW19" s="151"/>
      <c r="AX19" s="152">
        <v>78554.400003496005</v>
      </c>
    </row>
    <row r="20" spans="2:63" s="29" customFormat="1" ht="18.75">
      <c r="B20" s="159"/>
      <c r="C20" s="165"/>
      <c r="D20" s="146"/>
      <c r="E20" s="146"/>
      <c r="F20" s="146"/>
      <c r="AT20" s="153" t="s">
        <v>11</v>
      </c>
      <c r="AU20" s="154"/>
      <c r="AV20" s="154"/>
      <c r="AW20" s="154"/>
      <c r="AX20" s="155">
        <v>240</v>
      </c>
    </row>
    <row r="21" spans="2:63" s="29" customFormat="1" ht="16.5">
      <c r="B21" s="145"/>
      <c r="C21" s="165"/>
      <c r="D21" s="146"/>
      <c r="E21" s="146"/>
      <c r="F21" s="146"/>
      <c r="AT21" s="153" t="s">
        <v>12</v>
      </c>
      <c r="AU21" s="154"/>
      <c r="AV21" s="154"/>
      <c r="AW21" s="154"/>
      <c r="AX21" s="155">
        <v>78794.400003496005</v>
      </c>
    </row>
    <row r="22" spans="2:63" s="29" customFormat="1" ht="16.5">
      <c r="B22" s="145"/>
      <c r="C22" s="165"/>
      <c r="D22" s="146"/>
      <c r="E22" s="146"/>
      <c r="F22" s="146"/>
      <c r="AT22" s="157" t="s">
        <v>13</v>
      </c>
      <c r="AU22" s="158">
        <v>0.21</v>
      </c>
      <c r="AV22" s="158"/>
      <c r="AW22" s="158"/>
      <c r="AX22" s="160">
        <v>16546.824000734159</v>
      </c>
    </row>
    <row r="23" spans="2:63" s="29" customFormat="1" ht="17.25" thickBot="1">
      <c r="B23" s="145"/>
      <c r="C23" s="165"/>
      <c r="D23" s="146"/>
      <c r="E23" s="205"/>
      <c r="F23" s="146"/>
      <c r="AT23" s="161" t="s">
        <v>47</v>
      </c>
      <c r="AU23" s="162"/>
      <c r="AV23" s="162"/>
      <c r="AW23" s="162"/>
      <c r="AX23" s="163">
        <v>95341.224004230171</v>
      </c>
    </row>
    <row r="24" spans="2:63" s="29" customFormat="1">
      <c r="B24" s="145"/>
      <c r="C24" s="146"/>
      <c r="D24" s="146"/>
      <c r="E24" s="205"/>
      <c r="F24" s="146"/>
    </row>
    <row r="25" spans="2:63" s="29" customFormat="1">
      <c r="B25" s="145"/>
      <c r="C25" s="146"/>
      <c r="D25" s="146"/>
      <c r="E25" s="146"/>
      <c r="F25" s="146"/>
    </row>
    <row r="26" spans="2:63" s="29" customFormat="1">
      <c r="B26" s="145"/>
      <c r="C26" s="146"/>
      <c r="D26" s="146"/>
      <c r="E26" s="146"/>
      <c r="F26" s="146"/>
    </row>
    <row r="27" spans="2:63" s="29" customFormat="1">
      <c r="B27" s="145"/>
      <c r="C27" s="146"/>
      <c r="D27" s="146"/>
      <c r="E27" s="146"/>
      <c r="F27" s="146"/>
    </row>
    <row r="28" spans="2:63">
      <c r="B28" s="117"/>
      <c r="C28" s="106"/>
      <c r="BK28" s="109"/>
    </row>
    <row r="29" spans="2:63">
      <c r="B29" s="117"/>
      <c r="C29" s="106"/>
      <c r="BK29" s="109"/>
    </row>
    <row r="30" spans="2:63">
      <c r="C30" s="106"/>
    </row>
  </sheetData>
  <mergeCells count="19">
    <mergeCell ref="AV8:AV10"/>
    <mergeCell ref="AW8:AW10"/>
    <mergeCell ref="AX8:AX10"/>
    <mergeCell ref="AT8:AT10"/>
    <mergeCell ref="AU8:AU10"/>
    <mergeCell ref="X8:AA8"/>
    <mergeCell ref="AB8:AF8"/>
    <mergeCell ref="AG8:AJ8"/>
    <mergeCell ref="AK8:AN8"/>
    <mergeCell ref="AO8:AS8"/>
    <mergeCell ref="G8:J8"/>
    <mergeCell ref="K8:N8"/>
    <mergeCell ref="O8:R8"/>
    <mergeCell ref="S8:W8"/>
    <mergeCell ref="D8:D10"/>
    <mergeCell ref="B8:B10"/>
    <mergeCell ref="C8:C10"/>
    <mergeCell ref="E8:E10"/>
    <mergeCell ref="F8:F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53" customFormat="1"/>
    <row r="2" spans="1:50" s="53" customFormat="1" ht="15.75" thickBot="1"/>
    <row r="3" spans="1:50" s="14" customFormat="1" ht="19.5">
      <c r="A3" s="51"/>
      <c r="B3" s="42" t="str">
        <f>+PORTADA!B9</f>
        <v>MADRID CULTURA Y TURISMO 
MACATU</v>
      </c>
      <c r="C3" s="63"/>
      <c r="D3" s="57"/>
      <c r="E3" s="57"/>
      <c r="F3" s="58"/>
      <c r="G3" s="53"/>
      <c r="H3" s="53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</row>
    <row r="4" spans="1:50" s="14" customFormat="1" ht="19.5">
      <c r="A4" s="51"/>
      <c r="B4" s="45" t="str">
        <f>+PORTADA!B10</f>
        <v>Teatros de Canal (Comunidad de Madrid)</v>
      </c>
      <c r="C4" s="64"/>
      <c r="D4" s="56"/>
      <c r="E4" s="56"/>
      <c r="F4" s="59"/>
      <c r="G4" s="53"/>
      <c r="H4" s="53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</row>
    <row r="5" spans="1:50" s="14" customFormat="1" ht="19.5">
      <c r="A5" s="51"/>
      <c r="B5" s="45" t="str">
        <f>+PORTADA!B12</f>
        <v>Lote 1 - Medios offline</v>
      </c>
      <c r="C5" s="64"/>
      <c r="D5" s="56"/>
      <c r="E5" s="56"/>
      <c r="F5" s="59"/>
      <c r="G5" s="53"/>
      <c r="H5" s="53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</row>
    <row r="6" spans="1:50" s="14" customFormat="1" ht="19.5">
      <c r="A6" s="51"/>
      <c r="B6" s="45" t="e">
        <f>+PORTADA!#REF!</f>
        <v>#REF!</v>
      </c>
      <c r="C6" s="66"/>
      <c r="D6" s="60"/>
      <c r="E6" s="60"/>
      <c r="F6" s="61"/>
      <c r="G6" s="53"/>
      <c r="H6" s="53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13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</row>
    <row r="7" spans="1:50" s="14" customFormat="1" ht="20.25" thickBot="1">
      <c r="A7" s="51"/>
      <c r="B7" s="62" t="s">
        <v>39</v>
      </c>
      <c r="C7" s="65"/>
      <c r="D7" s="54"/>
      <c r="E7" s="54"/>
      <c r="F7" s="55"/>
      <c r="G7" s="53"/>
      <c r="H7" s="53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13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</row>
    <row r="8" spans="1:50">
      <c r="B8" s="11"/>
      <c r="C8" s="7"/>
      <c r="D8" s="7"/>
      <c r="E8" s="7"/>
      <c r="F8" s="7"/>
    </row>
    <row r="9" spans="1:50" s="53" customFormat="1">
      <c r="B9" s="11"/>
    </row>
    <row r="10" spans="1:50" s="53" customFormat="1" ht="15.75" thickBot="1">
      <c r="B10" s="11"/>
    </row>
    <row r="11" spans="1:50">
      <c r="B11" s="11"/>
      <c r="C11" s="7"/>
      <c r="D11" s="259" t="s">
        <v>40</v>
      </c>
      <c r="E11" s="53"/>
      <c r="F11" s="259" t="s">
        <v>16</v>
      </c>
      <c r="G11" s="53"/>
      <c r="H11" s="259" t="s">
        <v>41</v>
      </c>
      <c r="I11" s="53"/>
      <c r="J11" s="53"/>
    </row>
    <row r="12" spans="1:50" ht="15.75" thickBot="1">
      <c r="B12" s="7"/>
      <c r="C12" s="7"/>
      <c r="D12" s="260"/>
      <c r="E12" s="53"/>
      <c r="F12" s="260"/>
      <c r="G12" s="53"/>
      <c r="H12" s="260"/>
      <c r="I12" s="53"/>
      <c r="J12" s="53"/>
    </row>
    <row r="13" spans="1:50" ht="15.75" thickBot="1">
      <c r="B13" s="9"/>
      <c r="C13" s="9"/>
      <c r="D13" s="9"/>
      <c r="E13" s="9"/>
      <c r="F13" s="9"/>
      <c r="J13" s="53"/>
    </row>
    <row r="14" spans="1:50" s="7" customFormat="1">
      <c r="B14" s="39" t="s">
        <v>17</v>
      </c>
      <c r="C14" s="8"/>
      <c r="D14" s="47"/>
      <c r="E14" s="12"/>
      <c r="F14" s="47"/>
      <c r="H14" s="47"/>
      <c r="J14" s="53"/>
    </row>
    <row r="15" spans="1:50" s="7" customFormat="1">
      <c r="B15" s="48" t="s">
        <v>18</v>
      </c>
      <c r="C15" s="10"/>
      <c r="D15" s="44">
        <f>+D19*D14%</f>
        <v>0</v>
      </c>
      <c r="E15" s="9"/>
      <c r="F15" s="44">
        <f>+F19*F14%</f>
        <v>0</v>
      </c>
      <c r="H15" s="44">
        <f>+H19*H14%</f>
        <v>0</v>
      </c>
      <c r="J15" s="53"/>
    </row>
    <row r="16" spans="1:50" s="7" customFormat="1">
      <c r="B16" s="48" t="s">
        <v>19</v>
      </c>
      <c r="C16" s="8"/>
      <c r="D16" s="41" t="e">
        <f>+D17/D14</f>
        <v>#DIV/0!</v>
      </c>
      <c r="E16" s="9"/>
      <c r="F16" s="41" t="e">
        <f>+F17/F14</f>
        <v>#DIV/0!</v>
      </c>
      <c r="H16" s="41" t="e">
        <f>+H17/H14</f>
        <v>#DIV/0!</v>
      </c>
      <c r="J16" s="53"/>
    </row>
    <row r="17" spans="2:10" s="7" customFormat="1">
      <c r="B17" s="50" t="s">
        <v>20</v>
      </c>
      <c r="C17" s="8"/>
      <c r="D17" s="40"/>
      <c r="E17" s="12"/>
      <c r="F17" s="40"/>
      <c r="H17" s="40"/>
      <c r="J17" s="53"/>
    </row>
    <row r="18" spans="2:10" s="7" customFormat="1">
      <c r="B18" s="50" t="s">
        <v>21</v>
      </c>
      <c r="C18" s="10"/>
      <c r="D18" s="44">
        <f>+D19*D17%</f>
        <v>0</v>
      </c>
      <c r="E18" s="9"/>
      <c r="F18" s="44">
        <f>+F19*F17%</f>
        <v>0</v>
      </c>
      <c r="H18" s="44">
        <f>+H19*H17%</f>
        <v>0</v>
      </c>
      <c r="J18" s="53"/>
    </row>
    <row r="19" spans="2:10" s="7" customFormat="1" ht="15.75" thickBot="1">
      <c r="B19" s="49" t="s">
        <v>22</v>
      </c>
      <c r="C19" s="10"/>
      <c r="D19" s="46"/>
      <c r="E19" s="9"/>
      <c r="F19" s="46"/>
      <c r="H19" s="46"/>
      <c r="J19" s="53"/>
    </row>
    <row r="20" spans="2:10">
      <c r="J20" s="53"/>
    </row>
    <row r="21" spans="2:10">
      <c r="B21" s="52"/>
    </row>
    <row r="22" spans="2:10">
      <c r="B22" s="52" t="s">
        <v>42</v>
      </c>
    </row>
    <row r="23" spans="2:10">
      <c r="B23" s="52" t="s">
        <v>43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PORTADA</vt:lpstr>
      <vt:lpstr>OPTICO MEDIOS</vt:lpstr>
      <vt:lpstr>PLAN PRENSA</vt:lpstr>
      <vt:lpstr>PLAN REVISTAS</vt:lpstr>
      <vt:lpstr>PLAN RADIO</vt:lpstr>
      <vt:lpstr>PLAN EXTERIOR</vt:lpstr>
      <vt:lpstr>EVALUACION</vt:lpstr>
      <vt:lpstr>EVALUACION!Área_de_impresión</vt:lpstr>
      <vt:lpstr>'OPTICO MEDIOS'!Área_de_impresión</vt:lpstr>
      <vt:lpstr>'PLAN EXTERIOR'!Área_de_impresión</vt:lpstr>
      <vt:lpstr>'PLAN PRENSA'!Área_de_impresión</vt:lpstr>
      <vt:lpstr>'PLAN RADIO'!Área_de_impresión</vt:lpstr>
      <vt:lpstr>'PLAN REVISTAS'!Área_de_impresión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2021-01-07T08:38:40Z</cp:lastPrinted>
  <dcterms:created xsi:type="dcterms:W3CDTF">2020-11-26T14:31:18Z</dcterms:created>
  <dcterms:modified xsi:type="dcterms:W3CDTF">2022-07-11T12:01:03Z</dcterms:modified>
</cp:coreProperties>
</file>